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9C23EF34-1E5E-49F8-A0CC-7592BE3EC5E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30" i="1" l="1"/>
  <c r="C7" i="1" l="1"/>
  <c r="F30" i="1" l="1"/>
  <c r="C8" i="1" l="1"/>
  <c r="C23" i="1" l="1"/>
  <c r="C83" i="1" l="1"/>
  <c r="C5" i="1" l="1"/>
  <c r="C6" i="1" l="1"/>
  <c r="C14" i="1"/>
  <c r="C11" i="1" l="1"/>
  <c r="C12" i="1" s="1"/>
  <c r="C13" i="1" s="1"/>
  <c r="C16" i="1" s="1"/>
  <c r="G30" i="1" l="1"/>
  <c r="H31" i="1" s="1"/>
  <c r="C19" i="1"/>
  <c r="C25" i="1" l="1"/>
  <c r="C22" i="1"/>
  <c r="C20" i="1"/>
  <c r="H32" i="1"/>
  <c r="H33" i="1"/>
  <c r="C21" i="1"/>
</calcChain>
</file>

<file path=xl/sharedStrings.xml><?xml version="1.0" encoding="utf-8"?>
<sst xmlns="http://schemas.openxmlformats.org/spreadsheetml/2006/main" count="33" uniqueCount="29">
  <si>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</si>
  <si>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</si>
  <si>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</si>
  <si>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</si>
  <si>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</si>
  <si>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</si>
  <si>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</si>
  <si>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</si>
  <si>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</si>
  <si>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</si>
  <si>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</si>
  <si>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</si>
  <si>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</si>
  <si>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</si>
  <si>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</si>
  <si>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</si>
  <si>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</si>
  <si>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</si>
  <si>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Rate</t>
  </si>
  <si>
    <t>FMV</t>
  </si>
  <si>
    <t>DSV</t>
  </si>
  <si>
    <t>Remark</t>
  </si>
  <si>
    <t>rate on CA</t>
  </si>
  <si>
    <t>CA</t>
  </si>
  <si>
    <t>1 Car park</t>
  </si>
  <si>
    <t>14000000 - Sept 2023</t>
  </si>
  <si>
    <t>(Including 1 car Parking)</t>
  </si>
  <si>
    <t>Central Bank Of India ( Dahisar East Branch ) - ANAND HARISHCHANDRA AKHADE</t>
  </si>
  <si>
    <t>As per Full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</si>
</sst>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6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263769</xdr:colOff>
      <xdr:row>11</xdr:row>
      <xdr:rowOff>12081</xdr:rowOff>
    </xdr:from>
    <xdr:to>
      <xdr:col>15</xdr:col>
      <xdr:colOff>374014</xdr:colOff>
      <xdr:row>23</xdr:row>
      <xdr:rowOff>117325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421F8B-9DA0-4729-8B48-B2A892C92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192" y="2488581"/>
          <a:ext cx="7327264" cy="2391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10" zoomScale="130" zoomScaleNormal="130" workbookViewId="0">
      <selection activeCell="J33" sqref="J3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9" max="9" width="15.14062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25000</v>
      </c>
      <c r="D3" s="40" t="s">
        <v>22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59</v>
      </c>
      <c r="D8" s="30">
        <v>2022</v>
      </c>
      <c r="E8" s="5" t="s">
        <v>28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v>0</v>
      </c>
      <c r="D10" s="30"/>
      <c r="E10" s="5"/>
      <c r="F10" s="5"/>
      <c r="G10" s="5"/>
      <c r="H10" s="5" t="s">
        <v>25</v>
      </c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23</v>
      </c>
      <c r="B18" s="42"/>
      <c r="C18" s="43">
        <v>584</v>
      </c>
      <c r="D18" s="30" t="s">
        <v>24</v>
      </c>
      <c r="J18" s="5"/>
      <c r="K18" s="5"/>
      <c r="L18" s="6"/>
    </row>
    <row r="19" spans="1:12" x14ac:dyDescent="0.25">
      <c r="A19" s="4" t="s">
        <v>16</v>
      </c>
      <c r="B19" s="45"/>
      <c r="C19" s="38">
        <f>C16*C18+D20</f>
        <v>14600000</v>
      </c>
      <c r="D19" s="56">
        <v>800000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13140000</v>
      </c>
      <c r="D20" s="50"/>
      <c r="E20" s="47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11680000</v>
      </c>
      <c r="D21" s="32"/>
      <c r="E21" s="48"/>
      <c r="J21" s="5"/>
      <c r="K21" s="5"/>
      <c r="L21" s="6"/>
    </row>
    <row r="22" spans="1:12" x14ac:dyDescent="0.25">
      <c r="A22" s="4"/>
      <c r="B22" s="5"/>
      <c r="C22" s="38">
        <f>C19+D19</f>
        <v>15400000</v>
      </c>
      <c r="D22" s="30" t="s">
        <v>26</v>
      </c>
      <c r="I22" s="46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1460000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30416.666666666668</v>
      </c>
      <c r="D25" s="34"/>
      <c r="E25" s="47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49" t="s">
        <v>27</v>
      </c>
      <c r="F27" s="17"/>
      <c r="G27" s="5"/>
      <c r="H27" s="5"/>
      <c r="I27" s="5"/>
      <c r="J27" s="54" t="s">
        <v>21</v>
      </c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1" t="s">
        <v>17</v>
      </c>
      <c r="F29" s="51" t="s">
        <v>23</v>
      </c>
      <c r="G29" s="51" t="s">
        <v>18</v>
      </c>
      <c r="H29" s="52" t="s">
        <v>19</v>
      </c>
      <c r="I29" s="55"/>
      <c r="J29" s="5"/>
    </row>
    <row r="30" spans="1:12" x14ac:dyDescent="0.25">
      <c r="A30" s="5"/>
      <c r="B30" s="5"/>
      <c r="C30" s="5"/>
      <c r="D30" s="5"/>
      <c r="E30" s="5">
        <v>1810</v>
      </c>
      <c r="F30" s="5">
        <f>C18</f>
        <v>584</v>
      </c>
      <c r="G30" s="12">
        <f>C16</f>
        <v>25000</v>
      </c>
      <c r="H30" s="12">
        <f>C22</f>
        <v>15400000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5" t="s">
        <v>19</v>
      </c>
      <c r="H31" s="53">
        <f>SUM(H30:H30)</f>
        <v>15400000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5" t="s">
        <v>14</v>
      </c>
      <c r="H32" s="53">
        <f>H31*90%</f>
        <v>13860000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49" t="s">
        <v>20</v>
      </c>
      <c r="H33" s="53">
        <f>H31*80%</f>
        <v>12320000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2023-10-04T06:17:06Z</dcterms:modified>
</cp:coreProperties>
</file>