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/>
  <mc:AlternateContent xmlns:mc="http://schemas.openxmlformats.org/markup-compatibility/2006">
    <mc:Choice Requires="x15">
      <x15ac:absPath xmlns:x15ac="http://schemas.microsoft.com/office/spreadsheetml/2010/11/ac" url="C:\Users\mumba\OneDrive\Desktop\Binu\"/>
    </mc:Choice>
  </mc:AlternateContent>
  <xr:revisionPtr revIDLastSave="0" documentId="13_ncr:1_{964D3452-020B-47D5-BF1E-4030B071835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" i="4" l="1"/>
  <c r="P5" i="4"/>
  <c r="Q4" i="4"/>
  <c r="Q3" i="4"/>
  <c r="P2" i="4"/>
  <c r="G24" i="4"/>
  <c r="G26" i="4" s="1"/>
  <c r="P12" i="4"/>
  <c r="Q12" i="4" s="1"/>
  <c r="P11" i="4"/>
  <c r="Q11" i="4" s="1"/>
  <c r="P10" i="4"/>
  <c r="Q10" i="4" s="1"/>
  <c r="P9" i="4"/>
  <c r="P8" i="4"/>
  <c r="P7" i="4"/>
  <c r="G25" i="4" l="1"/>
  <c r="P13" i="4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<sst xmlns="http://schemas.openxmlformats.org/spreadsheetml/2006/main" count="23" uniqueCount="19">
  <si>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</si>
  <si>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</si>
  <si>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</si>
  <si>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</si>
  <si>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</si>
  <si>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</si>
  <si>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</si>
  <si>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</si>
  <si>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</si>
  <si>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</si>
  <si>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</si>
  <si>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</si>
  <si>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</si>
  <si>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sq.ft</t>
  </si>
  <si>
    <t>Rate per sq.ft</t>
  </si>
  <si>
    <t>FMV</t>
  </si>
  <si>
    <t>RV</t>
  </si>
  <si>
    <t>DV</t>
  </si>
  <si>
    <t>SBI- RACPC Belapur Branch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</si>
</sst>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24</xdr:col>
      <xdr:colOff>592589</xdr:colOff>
      <xdr:row>56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28A9C7-2C15-C0C2-CBAE-B57C6AB5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0"/>
          <a:ext cx="14613389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516294</xdr:colOff>
      <xdr:row>50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ED840-FCD4-79B7-8FB2-A2006C13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927494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116103</xdr:colOff>
      <xdr:row>46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2C66FA-6C40-9D4C-AC14-6F30E031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17703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30621</xdr:colOff>
      <xdr:row>50</xdr:row>
      <xdr:rowOff>10783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9B6EFE-2106-EC45-4CC3-F8D1E0AC8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61021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"/>
  <sheetViews>
    <sheetView tabSelected="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11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355</v>
      </c>
      <c r="C2" s="4">
        <f>B2*1.2</f>
        <v>426</v>
      </c>
      <c r="D2" s="4">
        <f t="shared" ref="D2:D13" si="2">C2*1.2</f>
        <v>511.2</v>
      </c>
      <c r="E2" s="5">
        <f t="shared" ref="E2:E13" si="3">R2</f>
        <v>6500000</v>
      </c>
      <c r="F2" s="9">
        <f t="shared" ref="F2:F13" si="4">ROUND((E2/B2),0)</f>
        <v>18310</v>
      </c>
      <c r="G2" s="9">
        <f t="shared" ref="G2:G13" si="5">ROUND((E2/C2),0)</f>
        <v>15258</v>
      </c>
      <c r="H2" s="9">
        <f t="shared" ref="H2:H13" si="6">ROUND((E2/D2),0)</f>
        <v>12715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6" si="8">O2/1.2</f>
        <v>0</v>
      </c>
      <c r="Q2">
        <v>355</v>
      </c>
      <c r="R2" s="2">
        <v>6500000</v>
      </c>
      <c r="S2" s="7"/>
      <c r="T2" s="7"/>
    </row>
    <row r="3" spans="1:20" x14ac:dyDescent="0.25">
      <c r="A3" s="4">
        <f t="shared" si="0"/>
        <v>0</v>
      </c>
      <c r="B3" s="4">
        <f t="shared" si="1"/>
        <v>475</v>
      </c>
      <c r="C3" s="4">
        <f t="shared" ref="C3:C15" si="9">B3*1.2</f>
        <v>570</v>
      </c>
      <c r="D3" s="4">
        <f t="shared" si="2"/>
        <v>684</v>
      </c>
      <c r="E3" s="5">
        <f t="shared" si="3"/>
        <v>5985000</v>
      </c>
      <c r="F3" s="9">
        <f t="shared" si="4"/>
        <v>12600</v>
      </c>
      <c r="G3" s="9">
        <f t="shared" si="5"/>
        <v>10500</v>
      </c>
      <c r="H3" s="9">
        <f t="shared" si="6"/>
        <v>8750</v>
      </c>
      <c r="I3" s="4" t="e">
        <f>#REF!</f>
        <v>#REF!</v>
      </c>
      <c r="J3" s="4">
        <f t="shared" si="7"/>
        <v>0</v>
      </c>
      <c r="O3">
        <v>0</v>
      </c>
      <c r="P3">
        <v>570</v>
      </c>
      <c r="Q3">
        <f t="shared" ref="Q2:Q6" si="10">P3/1.2</f>
        <v>475</v>
      </c>
      <c r="R3" s="2">
        <v>5985000</v>
      </c>
      <c r="S3" s="7"/>
      <c r="T3" s="7"/>
    </row>
    <row r="4" spans="1:20" x14ac:dyDescent="0.25">
      <c r="A4" s="4">
        <f t="shared" si="0"/>
        <v>0</v>
      </c>
      <c r="B4" s="4">
        <f t="shared" si="1"/>
        <v>870.83333333333337</v>
      </c>
      <c r="C4" s="4">
        <f t="shared" si="9"/>
        <v>1045</v>
      </c>
      <c r="D4" s="4">
        <f t="shared" si="2"/>
        <v>1254</v>
      </c>
      <c r="E4" s="5">
        <f t="shared" si="3"/>
        <v>11000000</v>
      </c>
      <c r="F4" s="9">
        <f t="shared" si="4"/>
        <v>12632</v>
      </c>
      <c r="G4" s="9">
        <f t="shared" si="5"/>
        <v>10526</v>
      </c>
      <c r="H4" s="9">
        <f t="shared" si="6"/>
        <v>8772</v>
      </c>
      <c r="I4" s="4" t="e">
        <f>#REF!</f>
        <v>#REF!</v>
      </c>
      <c r="J4" s="4">
        <f t="shared" si="7"/>
        <v>0</v>
      </c>
      <c r="O4">
        <v>0</v>
      </c>
      <c r="P4">
        <v>1045</v>
      </c>
      <c r="Q4">
        <f t="shared" si="10"/>
        <v>870.83333333333337</v>
      </c>
      <c r="R4" s="2">
        <v>11000000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470</v>
      </c>
      <c r="C5" s="4">
        <f t="shared" si="9"/>
        <v>564</v>
      </c>
      <c r="D5" s="4">
        <f t="shared" si="2"/>
        <v>676.8</v>
      </c>
      <c r="E5" s="5">
        <f t="shared" si="3"/>
        <v>8507000</v>
      </c>
      <c r="F5" s="10">
        <f t="shared" si="4"/>
        <v>18100</v>
      </c>
      <c r="G5" s="10">
        <f t="shared" si="5"/>
        <v>15083</v>
      </c>
      <c r="H5" s="9">
        <f t="shared" si="6"/>
        <v>12569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470</v>
      </c>
      <c r="R5" s="2">
        <v>8507000</v>
      </c>
      <c r="S5" s="7"/>
      <c r="T5" s="7"/>
    </row>
    <row r="6" spans="1:20" x14ac:dyDescent="0.25">
      <c r="A6" s="4">
        <f t="shared" si="0"/>
        <v>0</v>
      </c>
      <c r="B6" s="4">
        <f t="shared" si="1"/>
        <v>689</v>
      </c>
      <c r="C6" s="4">
        <f t="shared" si="9"/>
        <v>826.8</v>
      </c>
      <c r="D6" s="4">
        <f t="shared" si="2"/>
        <v>992.15999999999985</v>
      </c>
      <c r="E6" s="5">
        <f t="shared" si="3"/>
        <v>12400000</v>
      </c>
      <c r="F6" s="10">
        <f t="shared" si="4"/>
        <v>17997</v>
      </c>
      <c r="G6" s="10">
        <f t="shared" si="5"/>
        <v>14998</v>
      </c>
      <c r="H6" s="9">
        <f t="shared" si="6"/>
        <v>12498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689</v>
      </c>
      <c r="R6" s="2">
        <v>12400000</v>
      </c>
      <c r="S6" s="7"/>
      <c r="T6" s="7"/>
    </row>
    <row r="7" spans="1:20" x14ac:dyDescent="0.25">
      <c r="A7" s="4">
        <f t="shared" si="0"/>
        <v>0</v>
      </c>
      <c r="B7" s="4">
        <f t="shared" si="1"/>
        <v>690</v>
      </c>
      <c r="C7" s="4">
        <f t="shared" si="9"/>
        <v>828</v>
      </c>
      <c r="D7" s="4">
        <f t="shared" si="2"/>
        <v>993.59999999999991</v>
      </c>
      <c r="E7" s="5">
        <f t="shared" si="3"/>
        <v>12400000</v>
      </c>
      <c r="F7" s="9">
        <f t="shared" si="4"/>
        <v>17971</v>
      </c>
      <c r="G7" s="9">
        <f t="shared" si="5"/>
        <v>14976</v>
      </c>
      <c r="H7" s="9">
        <f t="shared" si="6"/>
        <v>12480</v>
      </c>
      <c r="I7" s="4" t="e">
        <f>#REF!</f>
        <v>#REF!</v>
      </c>
      <c r="J7" s="4">
        <f t="shared" si="7"/>
        <v>0</v>
      </c>
      <c r="O7">
        <v>0</v>
      </c>
      <c r="P7">
        <f t="shared" ref="P2:P12" si="11">O7/1.2</f>
        <v>0</v>
      </c>
      <c r="Q7">
        <v>690</v>
      </c>
      <c r="R7" s="2">
        <v>12400000</v>
      </c>
      <c r="S7" s="7"/>
      <c r="T7" s="7"/>
    </row>
    <row r="8" spans="1:20" x14ac:dyDescent="0.25">
      <c r="A8" s="4">
        <f t="shared" si="0"/>
        <v>0</v>
      </c>
      <c r="B8" s="4">
        <f t="shared" si="1"/>
        <v>672</v>
      </c>
      <c r="C8" s="4">
        <f t="shared" si="9"/>
        <v>806.4</v>
      </c>
      <c r="D8" s="4">
        <f t="shared" si="2"/>
        <v>967.68</v>
      </c>
      <c r="E8" s="5">
        <f t="shared" si="3"/>
        <v>12300000</v>
      </c>
      <c r="F8" s="10">
        <f t="shared" si="4"/>
        <v>18304</v>
      </c>
      <c r="G8" s="10">
        <f t="shared" si="5"/>
        <v>15253</v>
      </c>
      <c r="H8" s="9">
        <f t="shared" si="6"/>
        <v>12711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v>672</v>
      </c>
      <c r="R8" s="2">
        <v>12300000</v>
      </c>
      <c r="S8" s="7"/>
      <c r="T8" s="7"/>
    </row>
    <row r="9" spans="1:20" x14ac:dyDescent="0.25">
      <c r="A9" s="4">
        <f t="shared" si="0"/>
        <v>0</v>
      </c>
      <c r="B9" s="4">
        <f t="shared" si="1"/>
        <v>426</v>
      </c>
      <c r="C9" s="4">
        <f t="shared" si="9"/>
        <v>511.2</v>
      </c>
      <c r="D9" s="4">
        <f t="shared" si="2"/>
        <v>613.43999999999994</v>
      </c>
      <c r="E9" s="5">
        <f t="shared" si="3"/>
        <v>7800000</v>
      </c>
      <c r="F9" s="9">
        <f t="shared" si="4"/>
        <v>18310</v>
      </c>
      <c r="G9" s="9">
        <f t="shared" si="5"/>
        <v>15258</v>
      </c>
      <c r="H9" s="9">
        <f t="shared" si="6"/>
        <v>12715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v>426</v>
      </c>
      <c r="R9" s="2">
        <v>7800000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ref="Q3:Q12" si="12">P10/1.2</f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9" t="e">
        <f t="shared" ref="F14:F15" si="17">ROUND((E14/B14),0)</f>
        <v>#DIV/0!</v>
      </c>
      <c r="G14" s="9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9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7"/>
      <c r="T15" s="7"/>
    </row>
    <row r="19" spans="5:8" ht="18.75" x14ac:dyDescent="0.3">
      <c r="E19" s="11" t="s">
        <v>18</v>
      </c>
      <c r="F19" s="11"/>
      <c r="G19" s="11"/>
    </row>
    <row r="21" spans="5:8" x14ac:dyDescent="0.25">
      <c r="E21" t="s">
        <v>6</v>
      </c>
      <c r="G21">
        <v>468</v>
      </c>
      <c r="H21" t="s">
        <v>13</v>
      </c>
    </row>
    <row r="22" spans="5:8" x14ac:dyDescent="0.25">
      <c r="E22" t="s">
        <v>14</v>
      </c>
      <c r="G22">
        <v>18500</v>
      </c>
    </row>
    <row r="24" spans="5:8" x14ac:dyDescent="0.25">
      <c r="E24" t="s">
        <v>15</v>
      </c>
      <c r="G24" s="6">
        <f>G22*G21</f>
        <v>8658000</v>
      </c>
      <c r="H24" s="6"/>
    </row>
    <row r="25" spans="5:8" x14ac:dyDescent="0.25">
      <c r="E25" t="s">
        <v>16</v>
      </c>
      <c r="G25">
        <f>G24*0.9</f>
        <v>7792200</v>
      </c>
    </row>
    <row r="26" spans="5:8" x14ac:dyDescent="0.25">
      <c r="E26" t="s">
        <v>17</v>
      </c>
      <c r="G26">
        <f>G24*0.8</f>
        <v>6926400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11" sqref="B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Z17" sqref="Z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X11" sqref="X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2" zoomScaleNormal="100" workbookViewId="0">
      <selection activeCell="P64" sqref="P6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53" sqref="Y53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mumbai vastukala</cp:lastModifiedBy>
  <cp:lastPrinted>2019-11-05T06:14:02Z</cp:lastPrinted>
  <dcterms:created xsi:type="dcterms:W3CDTF">2018-02-17T10:36:41Z</dcterms:created>
  <dcterms:modified xsi:type="dcterms:W3CDTF">2023-09-27T08:06:10Z</dcterms:modified>
</cp:coreProperties>
</file>