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/>
  <mc:AlternateContent xmlns:mc="http://schemas.openxmlformats.org/markup-compatibility/2006">
    <mc:Choice Requires="x15">
      <x15ac:absPath xmlns:x15ac="http://schemas.microsoft.com/office/spreadsheetml/2010/11/ac" url="C:\Users\mumba\OneDrive\Desktop\Binu\"/>
    </mc:Choice>
  </mc:AlternateContent>
  <xr:revisionPtr revIDLastSave="0" documentId="13_ncr:1_{A68C8644-556F-45C4-8062-7479E1163C0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" i="4" l="1"/>
  <c r="G26" i="4" s="1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Q5" i="4" s="1"/>
  <c r="Q4" i="4"/>
  <c r="Q3" i="4"/>
  <c r="P2" i="4"/>
  <c r="G25" i="4" l="1"/>
  <c r="P13" i="4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<sst xmlns="http://schemas.openxmlformats.org/spreadsheetml/2006/main" count="23" uniqueCount="19">
  <si>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</si>
  <si>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</si>
  <si>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</si>
  <si>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</si>
  <si>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</si>
  <si>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</si>
  <si>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</si>
  <si>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</si>
  <si>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</si>
  <si>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</si>
  <si>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</si>
  <si>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</si>
  <si>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</si>
  <si>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sq.ft</t>
  </si>
  <si>
    <t>Rate per sq.ft</t>
  </si>
  <si>
    <t>FMV</t>
  </si>
  <si>
    <t>RV</t>
  </si>
  <si>
    <t>DV</t>
  </si>
  <si>
    <t>SBI- Sion Branch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</si>
</sst>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430216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C6154B-A1B9-694C-F02E-CA95D4BFE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03016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373484</xdr:colOff>
      <xdr:row>55</xdr:row>
      <xdr:rowOff>115619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8E132-902B-BD3B-A6BD-A899971B7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394284" cy="9450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601690</xdr:colOff>
      <xdr:row>47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7A3F5-B8B5-01E5-6E22-5FBD5F6E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74490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354261</xdr:colOff>
      <xdr:row>50</xdr:row>
      <xdr:rowOff>20309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B45DA3-296E-A21A-BDAA-5A47F113A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55861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29</xdr:col>
      <xdr:colOff>97646</xdr:colOff>
      <xdr:row>50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EE41D0-92D3-9784-FAE6-A0B2B902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7166446" cy="8230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34</xdr:col>
      <xdr:colOff>40488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9951E-B91F-9CF6-671C-AB2963AF0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7109288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392622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B2177-2E8C-1483-42C1-07A9B3732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23022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Q21" sqref="Q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11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448</v>
      </c>
      <c r="C2" s="4">
        <f>B2*1.2</f>
        <v>537.6</v>
      </c>
      <c r="D2" s="4">
        <f t="shared" ref="D2:D13" si="2">C2*1.2</f>
        <v>645.12</v>
      </c>
      <c r="E2" s="5">
        <f t="shared" ref="E2:E13" si="3">R2</f>
        <v>5980000</v>
      </c>
      <c r="F2" s="9">
        <f t="shared" ref="F2:F13" si="4">ROUND((E2/B2),0)</f>
        <v>13348</v>
      </c>
      <c r="G2" s="9">
        <f t="shared" ref="G2:G13" si="5">ROUND((E2/C2),0)</f>
        <v>11124</v>
      </c>
      <c r="H2" s="9">
        <f t="shared" ref="H2:H13" si="6">ROUND((E2/D2),0)</f>
        <v>9270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448</v>
      </c>
      <c r="R2" s="2">
        <v>5980000</v>
      </c>
      <c r="S2" s="7"/>
      <c r="T2" s="7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8500000</v>
      </c>
      <c r="F3" s="9">
        <f t="shared" si="4"/>
        <v>11333</v>
      </c>
      <c r="G3" s="9">
        <f t="shared" si="5"/>
        <v>9444</v>
      </c>
      <c r="H3" s="9">
        <f t="shared" si="6"/>
        <v>7870</v>
      </c>
      <c r="I3" s="4" t="e">
        <f>#REF!</f>
        <v>#REF!</v>
      </c>
      <c r="J3" s="4">
        <f t="shared" si="7"/>
        <v>0</v>
      </c>
      <c r="O3">
        <v>0</v>
      </c>
      <c r="P3">
        <v>900</v>
      </c>
      <c r="Q3">
        <f t="shared" ref="Q3:Q12" si="10">P3/1.2</f>
        <v>750</v>
      </c>
      <c r="R3" s="2">
        <v>8500000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854.16666666666674</v>
      </c>
      <c r="C4" s="4">
        <f t="shared" si="9"/>
        <v>1025</v>
      </c>
      <c r="D4" s="4">
        <f t="shared" si="2"/>
        <v>1230</v>
      </c>
      <c r="E4" s="5">
        <f t="shared" si="3"/>
        <v>8000000</v>
      </c>
      <c r="F4" s="9">
        <f t="shared" si="4"/>
        <v>9366</v>
      </c>
      <c r="G4" s="9">
        <f t="shared" si="5"/>
        <v>7805</v>
      </c>
      <c r="H4" s="9">
        <f t="shared" si="6"/>
        <v>6504</v>
      </c>
      <c r="I4" s="4" t="e">
        <f>#REF!</f>
        <v>#REF!</v>
      </c>
      <c r="J4" s="4">
        <f t="shared" si="7"/>
        <v>0</v>
      </c>
      <c r="O4">
        <v>0</v>
      </c>
      <c r="P4">
        <v>1025</v>
      </c>
      <c r="Q4">
        <f t="shared" si="10"/>
        <v>854.16666666666674</v>
      </c>
      <c r="R4" s="2">
        <v>8000000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434.02777777777783</v>
      </c>
      <c r="C5" s="4">
        <f t="shared" si="9"/>
        <v>520.83333333333337</v>
      </c>
      <c r="D5" s="4">
        <f t="shared" si="2"/>
        <v>625</v>
      </c>
      <c r="E5" s="5">
        <f t="shared" si="3"/>
        <v>7500000</v>
      </c>
      <c r="F5" s="14">
        <f t="shared" si="4"/>
        <v>17280</v>
      </c>
      <c r="G5" s="14">
        <f t="shared" si="5"/>
        <v>14400</v>
      </c>
      <c r="H5" s="9">
        <f t="shared" si="6"/>
        <v>12000</v>
      </c>
      <c r="I5" s="4" t="e">
        <f>#REF!</f>
        <v>#REF!</v>
      </c>
      <c r="J5" s="4">
        <f t="shared" si="7"/>
        <v>0</v>
      </c>
      <c r="O5">
        <v>625</v>
      </c>
      <c r="P5">
        <f t="shared" si="8"/>
        <v>520.83333333333337</v>
      </c>
      <c r="Q5">
        <f t="shared" si="10"/>
        <v>434.02777777777783</v>
      </c>
      <c r="R5" s="2">
        <v>7500000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625</v>
      </c>
      <c r="C6" s="4">
        <f t="shared" si="9"/>
        <v>750</v>
      </c>
      <c r="D6" s="4">
        <f t="shared" si="2"/>
        <v>900</v>
      </c>
      <c r="E6" s="5">
        <f t="shared" si="3"/>
        <v>8600000</v>
      </c>
      <c r="F6" s="14">
        <f t="shared" si="4"/>
        <v>13760</v>
      </c>
      <c r="G6" s="14">
        <f t="shared" si="5"/>
        <v>11467</v>
      </c>
      <c r="H6" s="9">
        <f t="shared" si="6"/>
        <v>9556</v>
      </c>
      <c r="I6" s="4" t="e">
        <f>#REF!</f>
        <v>#REF!</v>
      </c>
      <c r="J6" s="4">
        <f t="shared" si="7"/>
        <v>0</v>
      </c>
      <c r="O6">
        <v>900</v>
      </c>
      <c r="P6">
        <f t="shared" si="8"/>
        <v>750</v>
      </c>
      <c r="Q6">
        <f t="shared" si="10"/>
        <v>625</v>
      </c>
      <c r="R6" s="2">
        <v>8600000</v>
      </c>
      <c r="S6" s="7"/>
      <c r="T6" s="7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7"/>
      <c r="T7" s="7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4" t="e">
        <f t="shared" si="4"/>
        <v>#DIV/0!</v>
      </c>
      <c r="G8" s="14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7"/>
      <c r="T8" s="7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9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9" spans="5:24" ht="18.75" x14ac:dyDescent="0.3">
      <c r="E19" s="15" t="s">
        <v>18</v>
      </c>
      <c r="F19" s="15"/>
      <c r="G19" s="15"/>
    </row>
    <row r="21" spans="5:24" x14ac:dyDescent="0.25">
      <c r="E21" t="s">
        <v>6</v>
      </c>
      <c r="G21">
        <v>464</v>
      </c>
      <c r="H21" t="s">
        <v>13</v>
      </c>
    </row>
    <row r="22" spans="5:24" x14ac:dyDescent="0.25">
      <c r="E22" t="s">
        <v>14</v>
      </c>
      <c r="G22">
        <v>13500</v>
      </c>
    </row>
    <row r="24" spans="5:24" x14ac:dyDescent="0.25">
      <c r="E24" t="s">
        <v>15</v>
      </c>
      <c r="G24" s="6">
        <f>G22*G21</f>
        <v>6264000</v>
      </c>
      <c r="H24" s="6"/>
    </row>
    <row r="25" spans="5:24" x14ac:dyDescent="0.25">
      <c r="E25" t="s">
        <v>16</v>
      </c>
      <c r="G25">
        <f>G24*0.9</f>
        <v>5637600</v>
      </c>
    </row>
    <row r="26" spans="5:24" x14ac:dyDescent="0.25">
      <c r="E26" t="s">
        <v>17</v>
      </c>
      <c r="G26">
        <f>G24*0.8</f>
        <v>5011200</v>
      </c>
      <c r="P26" s="10"/>
      <c r="Q26" s="10"/>
      <c r="R26" s="12"/>
      <c r="T26" s="10"/>
      <c r="U26" s="10"/>
      <c r="V26" s="10"/>
      <c r="W26" s="10"/>
      <c r="X26" s="10"/>
    </row>
    <row r="27" spans="5:24" x14ac:dyDescent="0.25">
      <c r="P27" s="10"/>
      <c r="Q27" s="13"/>
      <c r="R27" s="13"/>
      <c r="T27" s="13"/>
      <c r="U27" s="13"/>
      <c r="V27" s="10"/>
      <c r="W27" s="10"/>
      <c r="X27" s="10"/>
    </row>
    <row r="28" spans="5:24" x14ac:dyDescent="0.25">
      <c r="P28" s="10"/>
      <c r="Q28" s="10"/>
      <c r="R28" s="10"/>
      <c r="T28" s="10"/>
      <c r="U28" s="10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1"/>
      <c r="T30" s="11"/>
      <c r="U30" s="11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T33" s="10"/>
      <c r="U33" s="10"/>
      <c r="V33" s="10"/>
      <c r="W33" s="10"/>
      <c r="X33" s="10"/>
    </row>
    <row r="34" spans="16:24" x14ac:dyDescent="0.25">
      <c r="P34" s="10"/>
      <c r="Q34" s="10"/>
      <c r="R34" s="10"/>
      <c r="S34" s="6"/>
      <c r="T34" s="10"/>
      <c r="U34" s="10"/>
      <c r="V34" s="10"/>
      <c r="W34" s="10"/>
      <c r="X34" s="10"/>
    </row>
    <row r="35" spans="16:24" x14ac:dyDescent="0.25">
      <c r="P35" s="10"/>
      <c r="Q35" s="10"/>
      <c r="R35" s="10"/>
      <c r="S35" s="6"/>
      <c r="T35" s="10"/>
      <c r="U35" s="10"/>
      <c r="V35" s="10"/>
      <c r="W35" s="10"/>
      <c r="X35" s="10"/>
    </row>
    <row r="36" spans="16:24" x14ac:dyDescent="0.25">
      <c r="Q36" s="10"/>
      <c r="R36" s="10"/>
    </row>
    <row r="37" spans="16:24" x14ac:dyDescent="0.25">
      <c r="Q37" s="10"/>
      <c r="R37" s="10"/>
      <c r="T37" s="6"/>
    </row>
    <row r="38" spans="16:24" x14ac:dyDescent="0.25">
      <c r="P38" s="10"/>
      <c r="Q38" s="10"/>
      <c r="R38" s="10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X28" sqref="X2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53" sqref="Y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mumbai vastukala</cp:lastModifiedBy>
  <cp:lastPrinted>2019-11-05T06:14:02Z</cp:lastPrinted>
  <dcterms:created xsi:type="dcterms:W3CDTF">2018-02-17T10:36:41Z</dcterms:created>
  <dcterms:modified xsi:type="dcterms:W3CDTF">2023-09-27T07:26:51Z</dcterms:modified>
</cp:coreProperties>
</file>