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128"/>
  <workbookPr/>
  <mc:AlternateContent xmlns:mc="http://schemas.openxmlformats.org/markup-compatibility/2006">
    <mc:Choice Requires="x15">
      <x15ac:absPath xmlns:x15ac="http://schemas.microsoft.com/office/spreadsheetml/2010/11/ac" url="C:\Users\mumba\OneDrive\Desktop\Binu\"/>
    </mc:Choice>
  </mc:AlternateContent>
  <xr:revisionPtr revIDLastSave="0" documentId="13_ncr:1_{87914649-C825-4608-A412-B0052892C256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Q27" i="4" l="1"/>
  <c r="Q26" i="4"/>
  <c r="Q25" i="4"/>
  <c r="Q7" i="4" l="1"/>
  <c r="Q6" i="4"/>
  <c r="Q5" i="4"/>
  <c r="Q4" i="4"/>
  <c r="Q3" i="4"/>
  <c r="Q2" i="4"/>
  <c r="G22" i="4" l="1"/>
  <c r="G24" i="4" s="1"/>
  <c r="P12" i="4"/>
  <c r="Q12" i="4" s="1"/>
  <c r="P11" i="4"/>
  <c r="Q11" i="4" s="1"/>
  <c r="Q10" i="4"/>
  <c r="P10" i="4"/>
  <c r="P9" i="4"/>
  <c r="Q9" i="4" s="1"/>
  <c r="P8" i="4"/>
  <c r="Q8" i="4" s="1"/>
  <c r="G23" i="4" l="1"/>
  <c r="P13" i="4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C13" i="4" s="1"/>
  <c r="B14" i="4"/>
  <c r="C14" i="4" s="1"/>
  <c r="B15" i="4"/>
  <c r="C15" i="4" s="1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<sst xmlns="http://schemas.openxmlformats.org/spreadsheetml/2006/main" count="30" uniqueCount="20">
  <si>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</si>
  <si>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</si>
  <si>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</si>
  <si>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</si>
  <si>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</si>
  <si>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</si>
  <si>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</si>
  <si>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</si>
  <si>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</si>
  <si>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</si>
  <si>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</si>
  <si>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</si>
  <si>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</si>
  <si>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sq.ft</t>
  </si>
  <si>
    <t>Rate per sq.ft</t>
  </si>
  <si>
    <t>FMV</t>
  </si>
  <si>
    <t>RV</t>
  </si>
  <si>
    <t>DV</t>
  </si>
  <si>
    <t>Reference report : 13686 dated 13.12.2018</t>
  </si>
  <si>
    <t>SBI- Sion Branch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</si>
</sst>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4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9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2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1" fillId="2" borderId="0" xfId="0" applyFont="1" applyFill="1"/>
    <xf numFmtId="0" fontId="4" fillId="0" borderId="0" xfId="0" applyFont="1"/>
    <xf numFmtId="0" fontId="2" fillId="0" borderId="1" xfId="0" applyFont="1" applyBorder="1"/>
    <xf numFmtId="0" fontId="2" fillId="0" borderId="2" xfId="0" applyFont="1" applyBorder="1"/>
    <xf numFmtId="0" fontId="2" fillId="0" borderId="3" xfId="0" applyFont="1" applyBorder="1"/>
    <xf numFmtId="0" fontId="3" fillId="0" borderId="4" xfId="0" applyFont="1" applyBorder="1"/>
    <xf numFmtId="0" fontId="3" fillId="0" borderId="0" xfId="0" applyFont="1" applyBorder="1"/>
    <xf numFmtId="0" fontId="3" fillId="0" borderId="5" xfId="0" applyFont="1" applyBorder="1"/>
    <xf numFmtId="0" fontId="0" fillId="0" borderId="4" xfId="0" applyBorder="1"/>
    <xf numFmtId="0" fontId="0" fillId="0" borderId="0" xfId="0" applyBorder="1"/>
    <xf numFmtId="0" fontId="0" fillId="0" borderId="5" xfId="0" applyBorder="1"/>
    <xf numFmtId="0" fontId="2" fillId="0" borderId="0" xfId="0" applyFont="1" applyBorder="1"/>
    <xf numFmtId="0" fontId="2" fillId="0" borderId="5" xfId="0" applyFont="1" applyBorder="1"/>
    <xf numFmtId="0" fontId="0" fillId="0" borderId="6" xfId="0" applyBorder="1"/>
    <xf numFmtId="0" fontId="0" fillId="0" borderId="7" xfId="0" applyBorder="1"/>
    <xf numFmtId="0" fontId="0" fillId="0" borderId="8" xfId="0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25</xdr:col>
      <xdr:colOff>287832</xdr:colOff>
      <xdr:row>47</xdr:row>
      <xdr:rowOff>58344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9A8743C4-05C0-9087-451E-806714F4DF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4918232" cy="855464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25</xdr:col>
      <xdr:colOff>525990</xdr:colOff>
      <xdr:row>51</xdr:row>
      <xdr:rowOff>144091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A076157-E357-02AE-C365-69E6B2375D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5156390" cy="871659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25</xdr:col>
      <xdr:colOff>278306</xdr:colOff>
      <xdr:row>46</xdr:row>
      <xdr:rowOff>115512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FE1D79F-1A4B-4112-98C8-1F3783918C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4908706" cy="868801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26</xdr:col>
      <xdr:colOff>497496</xdr:colOff>
      <xdr:row>50</xdr:row>
      <xdr:rowOff>153651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B20B888-A7C2-B54E-1160-1550234A6A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381000"/>
          <a:ext cx="15737496" cy="896427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7</xdr:row>
      <xdr:rowOff>0</xdr:rowOff>
    </xdr:from>
    <xdr:to>
      <xdr:col>26</xdr:col>
      <xdr:colOff>87864</xdr:colOff>
      <xdr:row>52</xdr:row>
      <xdr:rowOff>115512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1FAFEC6-5AAD-E97E-1688-1CEE010E04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333500"/>
          <a:ext cx="15327864" cy="868801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1</xdr:row>
      <xdr:rowOff>0</xdr:rowOff>
    </xdr:from>
    <xdr:to>
      <xdr:col>31</xdr:col>
      <xdr:colOff>440338</xdr:colOff>
      <xdr:row>44</xdr:row>
      <xdr:rowOff>48775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CA0A7F3-E46B-7F10-823C-B9574EA662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190500"/>
          <a:ext cx="15680338" cy="824027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25</xdr:col>
      <xdr:colOff>392622</xdr:colOff>
      <xdr:row>45</xdr:row>
      <xdr:rowOff>96433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34B2177-2E8C-1483-42C1-07A9B37323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5023022" cy="847843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T29"/>
  <sheetViews>
    <sheetView tabSelected="1" zoomScaleNormal="100" workbookViewId="0">
      <selection activeCell="U16" sqref="U16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4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708.33333333333337</v>
      </c>
      <c r="C2" s="4">
        <f>B2*1.2</f>
        <v>850</v>
      </c>
      <c r="D2" s="4">
        <f t="shared" ref="D2:D13" si="2">C2*1.2</f>
        <v>1020</v>
      </c>
      <c r="E2" s="5">
        <f t="shared" ref="E2:E13" si="3">R2</f>
        <v>8300000</v>
      </c>
      <c r="F2" s="9">
        <f t="shared" ref="F2:F13" si="4">ROUND((E2/B2),0)</f>
        <v>11718</v>
      </c>
      <c r="G2" s="9">
        <f t="shared" ref="G2:G13" si="5">ROUND((E2/C2),0)</f>
        <v>9765</v>
      </c>
      <c r="H2" s="9">
        <f t="shared" ref="H2:H13" si="6">ROUND((E2/D2),0)</f>
        <v>8137</v>
      </c>
      <c r="I2" s="4" t="e">
        <f>#REF!</f>
        <v>#REF!</v>
      </c>
      <c r="J2" s="4">
        <f t="shared" ref="J2:J13" si="7">S2</f>
        <v>0</v>
      </c>
      <c r="O2">
        <v>0</v>
      </c>
      <c r="P2">
        <v>850</v>
      </c>
      <c r="Q2">
        <f t="shared" ref="Q2:Q7" si="8">P2/1.2</f>
        <v>708.33333333333337</v>
      </c>
      <c r="R2" s="2">
        <v>8300000</v>
      </c>
      <c r="S2" s="7"/>
      <c r="T2" s="7"/>
    </row>
    <row r="3" spans="1:20" x14ac:dyDescent="0.25">
      <c r="A3" s="4">
        <f t="shared" si="0"/>
        <v>0</v>
      </c>
      <c r="B3" s="4">
        <f t="shared" si="1"/>
        <v>541.66666666666674</v>
      </c>
      <c r="C3" s="4">
        <f t="shared" ref="C3:C15" si="9">B3*1.2</f>
        <v>650.00000000000011</v>
      </c>
      <c r="D3" s="4">
        <f t="shared" si="2"/>
        <v>780.00000000000011</v>
      </c>
      <c r="E3" s="5">
        <f t="shared" si="3"/>
        <v>6200000</v>
      </c>
      <c r="F3" s="9">
        <f t="shared" si="4"/>
        <v>11446</v>
      </c>
      <c r="G3" s="9">
        <f t="shared" si="5"/>
        <v>9538</v>
      </c>
      <c r="H3" s="9">
        <f t="shared" si="6"/>
        <v>7949</v>
      </c>
      <c r="I3" s="4" t="e">
        <f>#REF!</f>
        <v>#REF!</v>
      </c>
      <c r="J3" s="4">
        <f t="shared" si="7"/>
        <v>0</v>
      </c>
      <c r="O3">
        <v>0</v>
      </c>
      <c r="P3">
        <v>650</v>
      </c>
      <c r="Q3">
        <f t="shared" si="8"/>
        <v>541.66666666666674</v>
      </c>
      <c r="R3" s="2">
        <v>6200000</v>
      </c>
      <c r="S3" s="7"/>
      <c r="T3" s="7"/>
    </row>
    <row r="4" spans="1:20" x14ac:dyDescent="0.25">
      <c r="A4" s="4">
        <f t="shared" si="0"/>
        <v>0</v>
      </c>
      <c r="B4" s="4">
        <f t="shared" si="1"/>
        <v>541.66666666666674</v>
      </c>
      <c r="C4" s="4">
        <f t="shared" si="9"/>
        <v>650.00000000000011</v>
      </c>
      <c r="D4" s="4">
        <f t="shared" si="2"/>
        <v>780.00000000000011</v>
      </c>
      <c r="E4" s="5">
        <f t="shared" si="3"/>
        <v>6100000</v>
      </c>
      <c r="F4" s="9">
        <f t="shared" si="4"/>
        <v>11262</v>
      </c>
      <c r="G4" s="9">
        <f t="shared" si="5"/>
        <v>9385</v>
      </c>
      <c r="H4" s="9">
        <f t="shared" si="6"/>
        <v>7821</v>
      </c>
      <c r="I4" s="4" t="e">
        <f>#REF!</f>
        <v>#REF!</v>
      </c>
      <c r="J4" s="4">
        <f t="shared" si="7"/>
        <v>0</v>
      </c>
      <c r="O4">
        <v>0</v>
      </c>
      <c r="P4">
        <v>650</v>
      </c>
      <c r="Q4">
        <f t="shared" si="8"/>
        <v>541.66666666666674</v>
      </c>
      <c r="R4" s="2">
        <v>6100000</v>
      </c>
      <c r="S4" s="7"/>
      <c r="T4" s="7"/>
    </row>
    <row r="5" spans="1:20" x14ac:dyDescent="0.25">
      <c r="A5" s="4">
        <f t="shared" si="0"/>
        <v>0</v>
      </c>
      <c r="B5" s="4">
        <f t="shared" si="1"/>
        <v>666.66666666666674</v>
      </c>
      <c r="C5" s="4">
        <f t="shared" si="9"/>
        <v>800.00000000000011</v>
      </c>
      <c r="D5" s="4">
        <f t="shared" si="2"/>
        <v>960.00000000000011</v>
      </c>
      <c r="E5" s="5">
        <f t="shared" si="3"/>
        <v>8500000</v>
      </c>
      <c r="F5" s="10">
        <f t="shared" si="4"/>
        <v>12750</v>
      </c>
      <c r="G5" s="10">
        <f t="shared" si="5"/>
        <v>10625</v>
      </c>
      <c r="H5" s="9">
        <f t="shared" si="6"/>
        <v>8854</v>
      </c>
      <c r="I5" s="4" t="e">
        <f>#REF!</f>
        <v>#REF!</v>
      </c>
      <c r="J5" s="4">
        <f t="shared" si="7"/>
        <v>0</v>
      </c>
      <c r="O5">
        <v>0</v>
      </c>
      <c r="P5">
        <v>800</v>
      </c>
      <c r="Q5">
        <f t="shared" si="8"/>
        <v>666.66666666666674</v>
      </c>
      <c r="R5" s="2">
        <v>8500000</v>
      </c>
      <c r="S5" s="7"/>
      <c r="T5" s="7"/>
    </row>
    <row r="6" spans="1:20" x14ac:dyDescent="0.25">
      <c r="A6" s="4">
        <f t="shared" si="0"/>
        <v>0</v>
      </c>
      <c r="B6" s="4">
        <f t="shared" si="1"/>
        <v>995.83333333333337</v>
      </c>
      <c r="C6" s="4">
        <f t="shared" si="9"/>
        <v>1195</v>
      </c>
      <c r="D6" s="4">
        <f t="shared" si="2"/>
        <v>1434</v>
      </c>
      <c r="E6" s="5">
        <f t="shared" si="3"/>
        <v>15500000</v>
      </c>
      <c r="F6" s="10">
        <f t="shared" si="4"/>
        <v>15565</v>
      </c>
      <c r="G6" s="10">
        <f t="shared" si="5"/>
        <v>12971</v>
      </c>
      <c r="H6" s="9">
        <f t="shared" si="6"/>
        <v>10809</v>
      </c>
      <c r="I6" s="4" t="e">
        <f>#REF!</f>
        <v>#REF!</v>
      </c>
      <c r="J6" s="4">
        <f t="shared" si="7"/>
        <v>0</v>
      </c>
      <c r="O6">
        <v>0</v>
      </c>
      <c r="P6">
        <v>1195</v>
      </c>
      <c r="Q6">
        <f t="shared" si="8"/>
        <v>995.83333333333337</v>
      </c>
      <c r="R6" s="2">
        <v>15500000</v>
      </c>
      <c r="S6" s="7"/>
      <c r="T6" s="7"/>
    </row>
    <row r="7" spans="1:20" x14ac:dyDescent="0.25">
      <c r="A7" s="4">
        <f t="shared" si="0"/>
        <v>0</v>
      </c>
      <c r="B7" s="4">
        <f t="shared" si="1"/>
        <v>433.33333333333337</v>
      </c>
      <c r="C7" s="4">
        <f t="shared" si="9"/>
        <v>520</v>
      </c>
      <c r="D7" s="4">
        <f t="shared" si="2"/>
        <v>624</v>
      </c>
      <c r="E7" s="5">
        <f t="shared" si="3"/>
        <v>5650000</v>
      </c>
      <c r="F7" s="9">
        <f t="shared" si="4"/>
        <v>13038</v>
      </c>
      <c r="G7" s="9">
        <f t="shared" si="5"/>
        <v>10865</v>
      </c>
      <c r="H7" s="9">
        <f t="shared" si="6"/>
        <v>9054</v>
      </c>
      <c r="I7" s="4" t="e">
        <f>#REF!</f>
        <v>#REF!</v>
      </c>
      <c r="J7" s="4">
        <f t="shared" si="7"/>
        <v>0</v>
      </c>
      <c r="O7">
        <v>0</v>
      </c>
      <c r="P7">
        <v>520</v>
      </c>
      <c r="Q7">
        <f t="shared" si="8"/>
        <v>433.33333333333337</v>
      </c>
      <c r="R7" s="2">
        <v>5650000</v>
      </c>
      <c r="S7" s="7"/>
      <c r="T7" s="7"/>
    </row>
    <row r="8" spans="1:20" x14ac:dyDescent="0.25">
      <c r="A8" s="4">
        <f t="shared" si="0"/>
        <v>0</v>
      </c>
      <c r="B8" s="4">
        <f t="shared" si="1"/>
        <v>0</v>
      </c>
      <c r="C8" s="4">
        <f t="shared" si="9"/>
        <v>0</v>
      </c>
      <c r="D8" s="4">
        <f t="shared" si="2"/>
        <v>0</v>
      </c>
      <c r="E8" s="5">
        <f t="shared" si="3"/>
        <v>0</v>
      </c>
      <c r="F8" s="10" t="e">
        <f t="shared" si="4"/>
        <v>#DIV/0!</v>
      </c>
      <c r="G8" s="10" t="e">
        <f t="shared" si="5"/>
        <v>#DIV/0!</v>
      </c>
      <c r="H8" s="9" t="e">
        <f t="shared" si="6"/>
        <v>#DIV/0!</v>
      </c>
      <c r="I8" s="4" t="e">
        <f>#REF!</f>
        <v>#REF!</v>
      </c>
      <c r="J8" s="4">
        <f t="shared" si="7"/>
        <v>0</v>
      </c>
      <c r="O8">
        <v>0</v>
      </c>
      <c r="P8">
        <f t="shared" ref="P2:P12" si="10">O8/1.2</f>
        <v>0</v>
      </c>
      <c r="Q8">
        <f t="shared" ref="Q2:Q12" si="11">P8/1.2</f>
        <v>0</v>
      </c>
      <c r="R8" s="2">
        <v>0</v>
      </c>
      <c r="S8" s="7"/>
      <c r="T8" s="7"/>
    </row>
    <row r="9" spans="1:20" x14ac:dyDescent="0.25">
      <c r="A9" s="4">
        <f t="shared" si="0"/>
        <v>0</v>
      </c>
      <c r="B9" s="4">
        <f t="shared" si="1"/>
        <v>0</v>
      </c>
      <c r="C9" s="4">
        <f t="shared" si="9"/>
        <v>0</v>
      </c>
      <c r="D9" s="4">
        <f t="shared" si="2"/>
        <v>0</v>
      </c>
      <c r="E9" s="5">
        <f t="shared" si="3"/>
        <v>0</v>
      </c>
      <c r="F9" s="9" t="e">
        <f t="shared" si="4"/>
        <v>#DIV/0!</v>
      </c>
      <c r="G9" s="9" t="e">
        <f t="shared" si="5"/>
        <v>#DIV/0!</v>
      </c>
      <c r="H9" s="9" t="e">
        <f t="shared" si="6"/>
        <v>#DIV/0!</v>
      </c>
      <c r="I9" s="4" t="e">
        <f>#REF!</f>
        <v>#REF!</v>
      </c>
      <c r="J9" s="4">
        <f t="shared" si="7"/>
        <v>0</v>
      </c>
      <c r="O9">
        <v>0</v>
      </c>
      <c r="P9">
        <f t="shared" si="10"/>
        <v>0</v>
      </c>
      <c r="Q9">
        <f t="shared" si="11"/>
        <v>0</v>
      </c>
      <c r="R9" s="2">
        <v>0</v>
      </c>
      <c r="S9" s="7"/>
      <c r="T9" s="7"/>
    </row>
    <row r="10" spans="1:20" x14ac:dyDescent="0.25">
      <c r="A10" s="4">
        <f t="shared" si="0"/>
        <v>0</v>
      </c>
      <c r="B10" s="4">
        <f t="shared" si="1"/>
        <v>0</v>
      </c>
      <c r="C10" s="4">
        <f t="shared" si="9"/>
        <v>0</v>
      </c>
      <c r="D10" s="4">
        <f t="shared" si="2"/>
        <v>0</v>
      </c>
      <c r="E10" s="5">
        <f t="shared" si="3"/>
        <v>0</v>
      </c>
      <c r="F10" s="9" t="e">
        <f t="shared" si="4"/>
        <v>#DIV/0!</v>
      </c>
      <c r="G10" s="9" t="e">
        <f t="shared" si="5"/>
        <v>#DIV/0!</v>
      </c>
      <c r="H10" s="9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10"/>
        <v>0</v>
      </c>
      <c r="Q10">
        <f t="shared" si="11"/>
        <v>0</v>
      </c>
      <c r="R10" s="2">
        <v>0</v>
      </c>
      <c r="S10" s="7"/>
      <c r="T10" s="7"/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5">
        <f t="shared" si="3"/>
        <v>0</v>
      </c>
      <c r="F11" s="10" t="e">
        <f t="shared" si="4"/>
        <v>#DIV/0!</v>
      </c>
      <c r="G11" s="10" t="e">
        <f t="shared" si="5"/>
        <v>#DIV/0!</v>
      </c>
      <c r="H11" s="9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10"/>
        <v>0</v>
      </c>
      <c r="Q11">
        <f t="shared" si="11"/>
        <v>0</v>
      </c>
      <c r="R11" s="2">
        <v>0</v>
      </c>
      <c r="S11" s="7"/>
      <c r="T11" s="7"/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9" t="e">
        <f t="shared" si="4"/>
        <v>#DIV/0!</v>
      </c>
      <c r="G12" s="9" t="e">
        <f t="shared" si="5"/>
        <v>#DIV/0!</v>
      </c>
      <c r="H12" s="9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10"/>
        <v>0</v>
      </c>
      <c r="Q12">
        <f t="shared" si="11"/>
        <v>0</v>
      </c>
      <c r="R12" s="2">
        <v>0</v>
      </c>
      <c r="S12" s="7"/>
      <c r="T12" s="7"/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9" t="e">
        <f t="shared" si="4"/>
        <v>#DIV/0!</v>
      </c>
      <c r="G13" s="9" t="e">
        <f t="shared" si="5"/>
        <v>#DIV/0!</v>
      </c>
      <c r="H13" s="9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2">O13/1.2</f>
        <v>0</v>
      </c>
      <c r="Q13">
        <f t="shared" ref="Q13" si="13">P13/1.2</f>
        <v>0</v>
      </c>
      <c r="R13" s="2">
        <v>0</v>
      </c>
      <c r="S13" s="7"/>
      <c r="T13" s="7"/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4">C14*1.2</f>
        <v>0</v>
      </c>
      <c r="E14" s="5">
        <f t="shared" ref="E14:E15" si="15">R14</f>
        <v>0</v>
      </c>
      <c r="F14" s="9" t="e">
        <f t="shared" ref="F14:F15" si="16">ROUND((E14/B14),0)</f>
        <v>#DIV/0!</v>
      </c>
      <c r="G14" s="9" t="e">
        <f t="shared" ref="G14:G15" si="17">ROUND((E14/C14),0)</f>
        <v>#DIV/0!</v>
      </c>
      <c r="H14" s="4" t="e">
        <f t="shared" ref="H14:H15" si="18">ROUND((E14/D14),0)</f>
        <v>#DIV/0!</v>
      </c>
      <c r="I14" s="4" t="e">
        <f>#REF!</f>
        <v>#REF!</v>
      </c>
      <c r="J14" s="4">
        <f t="shared" ref="J14:J15" si="19">S14</f>
        <v>0</v>
      </c>
      <c r="O14">
        <v>0</v>
      </c>
      <c r="P14">
        <f t="shared" ref="P14:P15" si="20">O14/1.2</f>
        <v>0</v>
      </c>
      <c r="Q14">
        <f t="shared" ref="Q14:Q15" si="21">P14/1.2</f>
        <v>0</v>
      </c>
      <c r="R14" s="2">
        <v>0</v>
      </c>
      <c r="S14" s="7"/>
      <c r="T14" s="7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4"/>
        <v>0</v>
      </c>
      <c r="E15" s="5">
        <f t="shared" si="15"/>
        <v>0</v>
      </c>
      <c r="F15" s="9" t="e">
        <f t="shared" si="16"/>
        <v>#DIV/0!</v>
      </c>
      <c r="G15" s="4" t="e">
        <f t="shared" si="17"/>
        <v>#DIV/0!</v>
      </c>
      <c r="H15" s="4" t="e">
        <f t="shared" si="18"/>
        <v>#DIV/0!</v>
      </c>
      <c r="I15" s="4" t="e">
        <f>#REF!</f>
        <v>#REF!</v>
      </c>
      <c r="J15" s="4">
        <f t="shared" si="19"/>
        <v>0</v>
      </c>
      <c r="O15">
        <v>0</v>
      </c>
      <c r="P15">
        <f t="shared" si="20"/>
        <v>0</v>
      </c>
      <c r="Q15">
        <f t="shared" si="21"/>
        <v>0</v>
      </c>
      <c r="R15" s="2">
        <v>0</v>
      </c>
      <c r="S15" s="7"/>
      <c r="T15" s="7"/>
    </row>
    <row r="17" spans="5:19" ht="18.75" x14ac:dyDescent="0.3">
      <c r="E17" s="11" t="s">
        <v>19</v>
      </c>
      <c r="F17" s="11"/>
      <c r="G17" s="11"/>
    </row>
    <row r="18" spans="5:19" ht="15.75" thickBot="1" x14ac:dyDescent="0.3"/>
    <row r="19" spans="5:19" x14ac:dyDescent="0.25">
      <c r="E19" t="s">
        <v>6</v>
      </c>
      <c r="G19">
        <v>677</v>
      </c>
      <c r="H19" t="s">
        <v>13</v>
      </c>
      <c r="J19" s="12"/>
      <c r="K19" s="13"/>
      <c r="L19" s="13"/>
      <c r="M19" s="13"/>
      <c r="N19" s="13"/>
      <c r="O19" s="13"/>
      <c r="P19" s="13"/>
      <c r="Q19" s="13"/>
      <c r="R19" s="14"/>
    </row>
    <row r="20" spans="5:19" x14ac:dyDescent="0.25">
      <c r="E20" t="s">
        <v>14</v>
      </c>
      <c r="G20">
        <v>14000</v>
      </c>
      <c r="J20" s="15" t="s">
        <v>18</v>
      </c>
      <c r="K20" s="16"/>
      <c r="L20" s="16"/>
      <c r="M20" s="16"/>
      <c r="N20" s="16"/>
      <c r="O20" s="16"/>
      <c r="P20" s="16"/>
      <c r="Q20" s="16"/>
      <c r="R20" s="17"/>
      <c r="S20" s="4"/>
    </row>
    <row r="21" spans="5:19" x14ac:dyDescent="0.25">
      <c r="J21" s="18"/>
      <c r="K21" s="19"/>
      <c r="L21" s="19"/>
      <c r="M21" s="19"/>
      <c r="N21" s="19"/>
      <c r="O21" s="19"/>
      <c r="P21" s="19"/>
      <c r="Q21" s="19"/>
      <c r="R21" s="20"/>
    </row>
    <row r="22" spans="5:19" x14ac:dyDescent="0.25">
      <c r="E22" t="s">
        <v>15</v>
      </c>
      <c r="G22" s="6">
        <f>G20*G19</f>
        <v>9478000</v>
      </c>
      <c r="H22" s="6"/>
      <c r="J22" s="18"/>
      <c r="K22" s="19"/>
      <c r="L22" s="19"/>
      <c r="M22" s="19"/>
      <c r="N22" s="19"/>
      <c r="O22" s="19" t="s">
        <v>6</v>
      </c>
      <c r="P22" s="19"/>
      <c r="Q22" s="19">
        <v>738</v>
      </c>
      <c r="R22" s="20" t="s">
        <v>13</v>
      </c>
    </row>
    <row r="23" spans="5:19" x14ac:dyDescent="0.25">
      <c r="E23" t="s">
        <v>16</v>
      </c>
      <c r="G23">
        <f>G22*0.9</f>
        <v>8530200</v>
      </c>
      <c r="J23" s="18"/>
      <c r="K23" s="19"/>
      <c r="L23" s="19"/>
      <c r="M23" s="19"/>
      <c r="N23" s="19"/>
      <c r="O23" s="19" t="s">
        <v>14</v>
      </c>
      <c r="P23" s="19"/>
      <c r="Q23" s="19">
        <v>14500</v>
      </c>
      <c r="R23" s="20"/>
    </row>
    <row r="24" spans="5:19" x14ac:dyDescent="0.25">
      <c r="E24" t="s">
        <v>17</v>
      </c>
      <c r="G24">
        <f>G22*0.8</f>
        <v>7582400</v>
      </c>
      <c r="J24" s="18"/>
      <c r="K24" s="19"/>
      <c r="L24" s="19"/>
      <c r="M24" s="19"/>
      <c r="N24" s="19"/>
      <c r="O24" s="19"/>
      <c r="P24" s="19"/>
      <c r="Q24" s="19"/>
      <c r="R24" s="20"/>
    </row>
    <row r="25" spans="5:19" x14ac:dyDescent="0.25">
      <c r="J25" s="18"/>
      <c r="K25" s="19"/>
      <c r="L25" s="19"/>
      <c r="M25" s="19"/>
      <c r="N25" s="19"/>
      <c r="O25" s="19" t="s">
        <v>15</v>
      </c>
      <c r="P25" s="19"/>
      <c r="Q25" s="21">
        <f>Q23*Q22</f>
        <v>10701000</v>
      </c>
      <c r="R25" s="22"/>
    </row>
    <row r="26" spans="5:19" x14ac:dyDescent="0.25">
      <c r="J26" s="18"/>
      <c r="K26" s="19"/>
      <c r="L26" s="19"/>
      <c r="M26" s="19"/>
      <c r="N26" s="19"/>
      <c r="O26" s="19" t="s">
        <v>16</v>
      </c>
      <c r="P26" s="19"/>
      <c r="Q26" s="19">
        <f>Q25*0.9</f>
        <v>9630900</v>
      </c>
      <c r="R26" s="20"/>
    </row>
    <row r="27" spans="5:19" x14ac:dyDescent="0.25">
      <c r="J27" s="18"/>
      <c r="K27" s="19"/>
      <c r="L27" s="19"/>
      <c r="M27" s="19"/>
      <c r="N27" s="19"/>
      <c r="O27" s="19" t="s">
        <v>17</v>
      </c>
      <c r="P27" s="19"/>
      <c r="Q27" s="19">
        <f>Q25*0.8</f>
        <v>8560800</v>
      </c>
      <c r="R27" s="20"/>
    </row>
    <row r="28" spans="5:19" x14ac:dyDescent="0.25">
      <c r="J28" s="18"/>
      <c r="K28" s="19"/>
      <c r="L28" s="19"/>
      <c r="M28" s="19"/>
      <c r="N28" s="19"/>
      <c r="O28" s="19"/>
      <c r="P28" s="19"/>
      <c r="Q28" s="19"/>
      <c r="R28" s="20"/>
    </row>
    <row r="29" spans="5:19" ht="15.75" thickBot="1" x14ac:dyDescent="0.3">
      <c r="J29" s="23"/>
      <c r="K29" s="24"/>
      <c r="L29" s="24"/>
      <c r="M29" s="24"/>
      <c r="N29" s="24"/>
      <c r="O29" s="24"/>
      <c r="P29" s="24"/>
      <c r="Q29" s="24"/>
      <c r="R29" s="25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B2" sqref="B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topLeftCell="A7" zoomScaleNormal="100" workbookViewId="0">
      <selection activeCell="B3" sqref="B3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B26" sqref="AB26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2" sqref="G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3" sqref="B3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mumbai vastukala</cp:lastModifiedBy>
  <cp:lastPrinted>2019-11-05T06:14:02Z</cp:lastPrinted>
  <dcterms:created xsi:type="dcterms:W3CDTF">2018-02-17T10:36:41Z</dcterms:created>
  <dcterms:modified xsi:type="dcterms:W3CDTF">2023-09-27T07:16:03Z</dcterms:modified>
</cp:coreProperties>
</file>