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jesh khursija\"/>
    </mc:Choice>
  </mc:AlternateContent>
  <xr:revisionPtr revIDLastSave="0" documentId="13_ncr:1_{C9013ADB-ACF2-4417-8182-66228662A16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G21" i="4" l="1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<sst xmlns="http://schemas.openxmlformats.org/spreadsheetml/2006/main" count="173" uniqueCount="25">
  <si>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</si>
  <si>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</si>
  <si>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</si>
  <si>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</si>
  <si>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</si>
  <si>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</si>
  <si>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</si>
  <si>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</si>
  <si>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</si>
  <si>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</si>
  <si>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</si>
  <si>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</si>
  <si>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</si>
  <si>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2701, 27th Floor, Wing - AB, “Lodha Marquise - B”, Senapati Bapat Marg, Lower Parel, </t>
  </si>
  <si>
    <t xml:space="preserve"> ca</t>
  </si>
  <si>
    <t>car park - 3</t>
  </si>
  <si>
    <t>rate</t>
  </si>
  <si>
    <t>fmv</t>
  </si>
  <si>
    <t>incl car parking</t>
  </si>
  <si>
    <t>marquise</t>
  </si>
  <si>
    <t>MOU -12.09.2023 - 7.45 cr</t>
  </si>
  <si>
    <t>13.04.23</t>
  </si>
  <si>
    <t>22.05.23</t>
  </si>
  <si>
    <t>oc - 2019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</si>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</sst>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569E3-4E91-4D35-9408-9C95D501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6EEE5-B3E6-4C75-8834-0760CAE32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EDBB0-52E7-42DC-9AA3-BF89FC5C7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280D9-4AA4-401E-85F9-4CD8FEE2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3C6E1-5B5D-4846-8E5A-83A6D87A1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A63EEE-AAD0-4782-BDE8-F6D58F7A7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C09E7-AB3F-430B-AE8C-7B1F0A71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EBE8B-1363-4C5B-A04F-3F022702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B5142-CA57-48AF-813D-70D743CA5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3816-A53D-48CB-A036-E51D2BD0E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3" sqref="R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1600</v>
      </c>
      <c r="C2" s="4">
        <f>B2*1.2</f>
        <v>1920</v>
      </c>
      <c r="D2" s="4">
        <f t="shared" ref="D2:D13" si="2">C2*1.2</f>
        <v>2304</v>
      </c>
      <c r="E2" s="5">
        <f t="shared" ref="E2:E13" si="3">R2</f>
        <v>87000000</v>
      </c>
      <c r="F2" s="15">
        <f t="shared" ref="F2:F13" si="4">ROUND((E2/B2),0)</f>
        <v>54375</v>
      </c>
      <c r="G2" s="10">
        <f t="shared" ref="G2:G13" si="5">ROUND((E2/C2),0)</f>
        <v>45313</v>
      </c>
      <c r="H2" s="10">
        <f t="shared" ref="H2:H13" si="6">ROUND((E2/D2),0)</f>
        <v>37760</v>
      </c>
      <c r="I2" s="4" t="e">
        <f>#REF!</f>
        <v>#REF!</v>
      </c>
      <c r="J2" s="4" t="str">
        <f t="shared" ref="J2:J13" si="7">S2</f>
        <v>marquise</v>
      </c>
      <c r="O2">
        <v>0</v>
      </c>
      <c r="P2">
        <f t="shared" ref="P2:P12" si="8">O2/1.2</f>
        <v>0</v>
      </c>
      <c r="Q2">
        <v>1600</v>
      </c>
      <c r="R2" s="2">
        <v>87000000</v>
      </c>
      <c r="S2" s="8" t="s">
        <v>19</v>
      </c>
      <c r="T2" s="8"/>
    </row>
    <row r="3" spans="1:21" x14ac:dyDescent="0.25">
      <c r="A3" s="4">
        <f t="shared" si="0"/>
        <v>0</v>
      </c>
      <c r="B3" s="4">
        <f t="shared" si="1"/>
        <v>1348</v>
      </c>
      <c r="C3" s="4">
        <f t="shared" ref="C3:C15" si="9">B3*1.2</f>
        <v>1617.6</v>
      </c>
      <c r="D3" s="4">
        <f t="shared" si="2"/>
        <v>1941.12</v>
      </c>
      <c r="E3" s="16">
        <f t="shared" si="3"/>
        <v>72000000</v>
      </c>
      <c r="F3" s="10">
        <f t="shared" si="4"/>
        <v>53412</v>
      </c>
      <c r="G3" s="10">
        <f t="shared" si="5"/>
        <v>44510</v>
      </c>
      <c r="H3" s="10">
        <f t="shared" si="6"/>
        <v>37092</v>
      </c>
      <c r="I3" s="10" t="e">
        <f>#REF!</f>
        <v>#REF!</v>
      </c>
      <c r="J3" s="4" t="str">
        <f t="shared" si="7"/>
        <v>marquise</v>
      </c>
      <c r="O3">
        <v>0</v>
      </c>
      <c r="P3">
        <f t="shared" si="8"/>
        <v>0</v>
      </c>
      <c r="Q3">
        <v>1348</v>
      </c>
      <c r="R3" s="2">
        <v>72000000</v>
      </c>
      <c r="S3" s="8" t="s">
        <v>19</v>
      </c>
      <c r="T3" s="8"/>
    </row>
    <row r="4" spans="1:21" x14ac:dyDescent="0.25">
      <c r="A4" s="4">
        <f t="shared" si="0"/>
        <v>0</v>
      </c>
      <c r="B4" s="4">
        <f t="shared" si="1"/>
        <v>1526</v>
      </c>
      <c r="C4" s="4">
        <f t="shared" si="9"/>
        <v>1831.2</v>
      </c>
      <c r="D4" s="4">
        <f t="shared" si="2"/>
        <v>2197.44</v>
      </c>
      <c r="E4" s="16">
        <f t="shared" si="3"/>
        <v>85000000</v>
      </c>
      <c r="F4" s="15">
        <f t="shared" si="4"/>
        <v>55701</v>
      </c>
      <c r="G4" s="10">
        <f t="shared" si="5"/>
        <v>46418</v>
      </c>
      <c r="H4" s="10">
        <f t="shared" si="6"/>
        <v>38681</v>
      </c>
      <c r="I4" s="10" t="e">
        <f>#REF!</f>
        <v>#REF!</v>
      </c>
      <c r="J4" s="4" t="str">
        <f t="shared" si="7"/>
        <v>marquise</v>
      </c>
      <c r="O4">
        <v>0</v>
      </c>
      <c r="P4">
        <f t="shared" si="8"/>
        <v>0</v>
      </c>
      <c r="Q4">
        <v>1526</v>
      </c>
      <c r="R4" s="2">
        <v>85000000</v>
      </c>
      <c r="S4" s="8" t="s">
        <v>19</v>
      </c>
      <c r="T4" s="8"/>
    </row>
    <row r="5" spans="1:21" x14ac:dyDescent="0.25">
      <c r="A5" s="4">
        <f t="shared" si="0"/>
        <v>0</v>
      </c>
      <c r="B5" s="4">
        <f t="shared" si="1"/>
        <v>1528</v>
      </c>
      <c r="C5" s="4">
        <f t="shared" si="9"/>
        <v>1833.6</v>
      </c>
      <c r="D5" s="4">
        <f t="shared" si="2"/>
        <v>2200.3199999999997</v>
      </c>
      <c r="E5" s="16">
        <f t="shared" si="3"/>
        <v>80000000</v>
      </c>
      <c r="F5" s="10">
        <f t="shared" si="4"/>
        <v>52356</v>
      </c>
      <c r="G5" s="10">
        <f t="shared" si="5"/>
        <v>43630</v>
      </c>
      <c r="H5" s="10">
        <f t="shared" si="6"/>
        <v>36358</v>
      </c>
      <c r="I5" s="10" t="e">
        <f>#REF!</f>
        <v>#REF!</v>
      </c>
      <c r="J5" s="4" t="str">
        <f t="shared" si="7"/>
        <v>marquise</v>
      </c>
      <c r="O5">
        <v>0</v>
      </c>
      <c r="P5">
        <f t="shared" si="8"/>
        <v>0</v>
      </c>
      <c r="Q5">
        <v>1528</v>
      </c>
      <c r="R5" s="2">
        <v>80000000</v>
      </c>
      <c r="S5" s="8" t="s">
        <v>19</v>
      </c>
      <c r="T5" s="8"/>
    </row>
    <row r="6" spans="1:21" x14ac:dyDescent="0.25">
      <c r="A6" s="4">
        <f t="shared" si="0"/>
        <v>0</v>
      </c>
      <c r="B6" s="4">
        <f t="shared" si="1"/>
        <v>1526</v>
      </c>
      <c r="C6" s="4">
        <f t="shared" si="9"/>
        <v>1831.2</v>
      </c>
      <c r="D6" s="4">
        <f t="shared" si="2"/>
        <v>2197.44</v>
      </c>
      <c r="E6" s="16">
        <f t="shared" si="3"/>
        <v>73500000</v>
      </c>
      <c r="F6" s="10">
        <f t="shared" si="4"/>
        <v>48165</v>
      </c>
      <c r="G6" s="10">
        <f t="shared" si="5"/>
        <v>40138</v>
      </c>
      <c r="H6" s="10">
        <f t="shared" si="6"/>
        <v>33448</v>
      </c>
      <c r="I6" s="10" t="e">
        <f>#REF!</f>
        <v>#REF!</v>
      </c>
      <c r="J6" s="4" t="str">
        <f t="shared" si="7"/>
        <v>13.04.23</v>
      </c>
      <c r="O6">
        <v>0</v>
      </c>
      <c r="P6">
        <f t="shared" si="8"/>
        <v>0</v>
      </c>
      <c r="Q6">
        <v>1526</v>
      </c>
      <c r="R6" s="2">
        <v>73500000</v>
      </c>
      <c r="S6" s="8" t="s">
        <v>21</v>
      </c>
      <c r="T6" s="8">
        <v>51</v>
      </c>
    </row>
    <row r="7" spans="1:21" x14ac:dyDescent="0.25">
      <c r="A7" s="4">
        <f t="shared" si="0"/>
        <v>0</v>
      </c>
      <c r="B7" s="4">
        <f t="shared" si="1"/>
        <v>1467</v>
      </c>
      <c r="C7" s="4">
        <f t="shared" si="9"/>
        <v>1760.3999999999999</v>
      </c>
      <c r="D7" s="4">
        <f t="shared" si="2"/>
        <v>2112.4799999999996</v>
      </c>
      <c r="E7" s="16">
        <f t="shared" si="3"/>
        <v>62400000</v>
      </c>
      <c r="F7" s="10">
        <f t="shared" si="4"/>
        <v>42536</v>
      </c>
      <c r="G7" s="10">
        <f t="shared" si="5"/>
        <v>35446</v>
      </c>
      <c r="H7" s="10">
        <f t="shared" si="6"/>
        <v>29539</v>
      </c>
      <c r="I7" s="10" t="e">
        <f>#REF!</f>
        <v>#REF!</v>
      </c>
      <c r="J7" s="4" t="str">
        <f t="shared" si="7"/>
        <v>22.05.23</v>
      </c>
      <c r="O7">
        <v>0</v>
      </c>
      <c r="P7">
        <f t="shared" si="8"/>
        <v>0</v>
      </c>
      <c r="Q7">
        <v>1467</v>
      </c>
      <c r="R7" s="2">
        <v>62400000</v>
      </c>
      <c r="S7" s="8" t="s">
        <v>22</v>
      </c>
      <c r="T7" s="8"/>
    </row>
    <row r="8" spans="1:21" x14ac:dyDescent="0.25">
      <c r="A8" s="4">
        <f t="shared" si="0"/>
        <v>0</v>
      </c>
      <c r="B8" s="4">
        <f t="shared" si="1"/>
        <v>1475</v>
      </c>
      <c r="C8" s="4">
        <f t="shared" si="9"/>
        <v>1770</v>
      </c>
      <c r="D8" s="4">
        <f t="shared" si="2"/>
        <v>2124</v>
      </c>
      <c r="E8" s="16">
        <f t="shared" si="3"/>
        <v>86000000</v>
      </c>
      <c r="F8" s="15">
        <f t="shared" si="4"/>
        <v>58305</v>
      </c>
      <c r="G8" s="10">
        <f t="shared" si="5"/>
        <v>48588</v>
      </c>
      <c r="H8" s="10">
        <f t="shared" si="6"/>
        <v>40490</v>
      </c>
      <c r="I8" s="10" t="e">
        <f>#REF!</f>
        <v>#REF!</v>
      </c>
      <c r="J8" s="4" t="str">
        <f t="shared" si="7"/>
        <v>marquise</v>
      </c>
      <c r="O8">
        <v>0</v>
      </c>
      <c r="P8">
        <f t="shared" si="8"/>
        <v>0</v>
      </c>
      <c r="Q8">
        <v>1475</v>
      </c>
      <c r="R8" s="2">
        <v>86000000</v>
      </c>
      <c r="S8" s="8" t="s">
        <v>19</v>
      </c>
      <c r="T8" s="8"/>
    </row>
    <row r="9" spans="1:21" x14ac:dyDescent="0.25">
      <c r="A9" s="4">
        <f t="shared" si="0"/>
        <v>0</v>
      </c>
      <c r="B9" s="4">
        <f t="shared" si="1"/>
        <v>1298</v>
      </c>
      <c r="C9" s="4">
        <f t="shared" si="9"/>
        <v>1557.6</v>
      </c>
      <c r="D9" s="4">
        <f t="shared" si="2"/>
        <v>1869.12</v>
      </c>
      <c r="E9" s="16">
        <f t="shared" si="3"/>
        <v>77000000</v>
      </c>
      <c r="F9" s="17">
        <f t="shared" si="4"/>
        <v>59322</v>
      </c>
      <c r="G9" s="10">
        <f t="shared" si="5"/>
        <v>49435</v>
      </c>
      <c r="H9" s="10">
        <f t="shared" si="6"/>
        <v>41196</v>
      </c>
      <c r="I9" s="10" t="e">
        <f>#REF!</f>
        <v>#REF!</v>
      </c>
      <c r="J9" s="4" t="str">
        <f t="shared" si="7"/>
        <v>marquise</v>
      </c>
      <c r="O9">
        <v>0</v>
      </c>
      <c r="P9">
        <f t="shared" si="8"/>
        <v>0</v>
      </c>
      <c r="Q9">
        <v>1298</v>
      </c>
      <c r="R9" s="2">
        <v>77000000</v>
      </c>
      <c r="S9" s="8" t="s">
        <v>19</v>
      </c>
      <c r="T9" s="8"/>
      <c r="U9" t="s">
        <v>24</v>
      </c>
    </row>
    <row r="10" spans="1:21" x14ac:dyDescent="0.25">
      <c r="A10" s="4">
        <f t="shared" si="0"/>
        <v>0</v>
      </c>
      <c r="B10" s="4">
        <f t="shared" si="1"/>
        <v>1445</v>
      </c>
      <c r="C10" s="4">
        <f t="shared" si="9"/>
        <v>1734</v>
      </c>
      <c r="D10" s="4">
        <f t="shared" si="2"/>
        <v>2080.7999999999997</v>
      </c>
      <c r="E10" s="16">
        <f t="shared" si="3"/>
        <v>85000000</v>
      </c>
      <c r="F10" s="17">
        <f t="shared" si="4"/>
        <v>58824</v>
      </c>
      <c r="G10" s="10">
        <f t="shared" si="5"/>
        <v>49020</v>
      </c>
      <c r="H10" s="10">
        <f t="shared" si="6"/>
        <v>40850</v>
      </c>
      <c r="I10" s="10" t="e">
        <f>#REF!</f>
        <v>#REF!</v>
      </c>
      <c r="J10" s="4" t="str">
        <f t="shared" si="7"/>
        <v>marquise</v>
      </c>
      <c r="O10">
        <v>0</v>
      </c>
      <c r="P10">
        <f t="shared" si="8"/>
        <v>0</v>
      </c>
      <c r="Q10">
        <v>1445</v>
      </c>
      <c r="R10" s="2">
        <v>85000000</v>
      </c>
      <c r="S10" s="8" t="s">
        <v>19</v>
      </c>
      <c r="T10" s="8"/>
      <c r="U10" t="s">
        <v>24</v>
      </c>
    </row>
    <row r="11" spans="1:21" x14ac:dyDescent="0.25">
      <c r="A11" s="4">
        <f t="shared" si="0"/>
        <v>0</v>
      </c>
      <c r="B11" s="4">
        <f t="shared" si="1"/>
        <v>1535</v>
      </c>
      <c r="C11" s="4">
        <f t="shared" si="9"/>
        <v>1842</v>
      </c>
      <c r="D11" s="4">
        <f t="shared" si="2"/>
        <v>2210.4</v>
      </c>
      <c r="E11" s="16">
        <f t="shared" si="3"/>
        <v>90000000</v>
      </c>
      <c r="F11" s="17">
        <f t="shared" si="4"/>
        <v>58632</v>
      </c>
      <c r="G11" s="10">
        <f t="shared" si="5"/>
        <v>48860</v>
      </c>
      <c r="H11" s="10">
        <f t="shared" si="6"/>
        <v>40717</v>
      </c>
      <c r="I11" s="10" t="e">
        <f>#REF!</f>
        <v>#REF!</v>
      </c>
      <c r="J11" s="4" t="str">
        <f t="shared" si="7"/>
        <v>marquise</v>
      </c>
      <c r="O11">
        <v>0</v>
      </c>
      <c r="P11">
        <f t="shared" si="8"/>
        <v>0</v>
      </c>
      <c r="Q11">
        <v>1535</v>
      </c>
      <c r="R11" s="2">
        <v>90000000</v>
      </c>
      <c r="S11" s="8" t="s">
        <v>19</v>
      </c>
      <c r="T11" s="8"/>
      <c r="U11" t="s">
        <v>24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:Q13" si="10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6:24" x14ac:dyDescent="0.25">
      <c r="F18" s="7" t="s">
        <v>13</v>
      </c>
    </row>
    <row r="19" spans="6:24" x14ac:dyDescent="0.25">
      <c r="F19" s="7" t="s">
        <v>14</v>
      </c>
      <c r="G19">
        <v>1408</v>
      </c>
      <c r="I19" t="s">
        <v>15</v>
      </c>
    </row>
    <row r="20" spans="6:24" x14ac:dyDescent="0.25">
      <c r="F20" s="7" t="s">
        <v>16</v>
      </c>
      <c r="G20">
        <v>55000</v>
      </c>
    </row>
    <row r="21" spans="6:24" x14ac:dyDescent="0.25">
      <c r="F21" s="7" t="s">
        <v>17</v>
      </c>
      <c r="G21">
        <f>G20*G19</f>
        <v>77440000</v>
      </c>
      <c r="H21" t="s">
        <v>18</v>
      </c>
    </row>
    <row r="22" spans="6:24" x14ac:dyDescent="0.25">
      <c r="G22" s="6"/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2023-09-30T10:40:30Z</dcterms:modified>
</cp:coreProperties>
</file>