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063B056-0269-4B2A-B0EC-6FA56301188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" i="1" l="1"/>
  <c r="C10" i="1" l="1"/>
  <c r="F30" i="1" l="1"/>
  <c r="C7" i="1" l="1"/>
  <c r="C23" i="1" l="1"/>
  <c r="C83" i="1" l="1"/>
  <c r="C5" i="1" l="1"/>
  <c r="C6" i="1" l="1"/>
  <c r="C14" i="1"/>
  <c r="C8" i="1" l="1"/>
  <c r="C11" i="1"/>
  <c r="C12" i="1" s="1"/>
  <c r="C16" i="1" s="1"/>
  <c r="C19" i="1" s="1"/>
  <c r="G30" i="1" l="1"/>
  <c r="H30" i="1" s="1"/>
  <c r="H31" i="1"/>
  <c r="C25" i="1"/>
  <c r="C20" i="1" l="1"/>
  <c r="H32" i="1"/>
  <c r="H33" i="1"/>
  <c r="C21" i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<sst xmlns="http://schemas.openxmlformats.org/spreadsheetml/2006/main" count="32" uniqueCount="29">
  <si>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</si>
  <si>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</si>
  <si>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</si>
  <si>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</si>
  <si>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</si>
  <si>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</si>
  <si>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</si>
  <si>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</si>
  <si>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</si>
  <si>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</si>
  <si>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</si>
  <si>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</si>
  <si>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</si>
  <si>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</si>
  <si>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</si>
  <si>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</si>
  <si>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</si>
  <si>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</si>
  <si>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</si>
  <si>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</si>
  <si>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</si>
  <si>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</si>
  <si>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</si>
  <si>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</si>
  <si>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</si>
  <si>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>Punjab National Bank - PRAKASH TUKARAM GHAG</t>
  </si>
  <si>
    <t>1. We have considered agreement built up area for valuation.</t>
  </si>
  <si>
    <t>As per OC</t>
  </si>
  <si>
    <t>Mandar Sudhir Kardile (31107) - SBI - same complex case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</si>
</sst>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K20" sqref="K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2012</v>
      </c>
      <c r="E8" s="5" t="s">
        <v>27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t="s">
        <v>28</v>
      </c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499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8277162.5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7449446.25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6621730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1247500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17244.088541666668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23</v>
      </c>
      <c r="K27" t="s">
        <v>26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18</v>
      </c>
      <c r="F29" s="52" t="s">
        <v>19</v>
      </c>
      <c r="G29" s="52" t="s">
        <v>20</v>
      </c>
      <c r="H29" s="53" t="s">
        <v>21</v>
      </c>
      <c r="I29" s="56"/>
      <c r="J29" s="5"/>
    </row>
    <row r="30" spans="1:12" x14ac:dyDescent="0.25">
      <c r="A30" s="5"/>
      <c r="B30" s="5"/>
      <c r="C30" s="5"/>
      <c r="D30" s="5"/>
      <c r="E30" s="5">
        <v>802</v>
      </c>
      <c r="F30" s="5">
        <f>C18</f>
        <v>499</v>
      </c>
      <c r="G30" s="12">
        <f>C16</f>
        <v>16587.5</v>
      </c>
      <c r="H30" s="12">
        <f>G30*F30</f>
        <v>8277162.5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21</v>
      </c>
      <c r="H31" s="54">
        <f>SUM(H30:H30)</f>
        <v>8277162.5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7449446.25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22</v>
      </c>
      <c r="H33" s="54">
        <f>H31*80%</f>
        <v>6621730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2023-09-30T05:24:17Z</dcterms:modified>
</cp:coreProperties>
</file>