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Sion_Atish Mallikarjun Vhatkar\"/>
    </mc:Choice>
  </mc:AlternateContent>
  <xr:revisionPtr revIDLastSave="0" documentId="13_ncr:1_{62EE9775-9D15-48DE-9938-E0B2B4BBB443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G29" i="4"/>
  <c r="H29" i="4" s="1"/>
  <c r="Q6" i="4"/>
  <c r="B6" i="4" s="1"/>
  <c r="C6" i="4" s="1"/>
  <c r="Q5" i="4"/>
  <c r="Q4" i="4"/>
  <c r="B4" i="4" s="1"/>
  <c r="C4" i="4" s="1"/>
  <c r="D4" i="4" s="1"/>
  <c r="Q3" i="4"/>
  <c r="Q2" i="4"/>
  <c r="B2" i="4" s="1"/>
  <c r="C2" i="4" s="1"/>
  <c r="C5" i="25"/>
  <c r="C4" i="25"/>
  <c r="C3" i="25"/>
  <c r="P2" i="4"/>
  <c r="P3" i="4"/>
  <c r="B3" i="4" s="1"/>
  <c r="C3" i="4" s="1"/>
  <c r="D3" i="4" s="1"/>
  <c r="P4" i="4"/>
  <c r="P5" i="4"/>
  <c r="P6" i="4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<sst xmlns="http://schemas.openxmlformats.org/spreadsheetml/2006/main" count="132" uniqueCount="89">
  <si>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</si>
  <si>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</si>
  <si>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</si>
  <si>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</si>
  <si>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</si>
  <si>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</si>
  <si>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</si>
  <si>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</si>
  <si>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</si>
  <si>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</si>
  <si>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</si>
  <si>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</si>
  <si>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</si>
  <si>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</si>
  <si>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</si>
  <si>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</si>
  <si>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</si>
  <si>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</si>
  <si>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</si>
  <si>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</si>
  <si>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</si>
  <si>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</si>
  <si>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</si>
  <si>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</si>
  <si>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</si>
  <si>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</si>
  <si>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</si>
  <si>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</si>
  <si>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</si>
  <si>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</si>
  <si>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</si>
  <si>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</si>
  <si>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</si>
  <si>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</si>
  <si>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</si>
  <si>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</si>
  <si>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</si>
  <si>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</si>
  <si>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</si>
  <si>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</si>
  <si>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</si>
  <si>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</si>
  <si>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</si>
  <si>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</si>
  <si>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</si>
  <si>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</si>
  <si>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</si>
  <si>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</si>
  <si>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</si>
  <si>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</si>
  <si>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</si>
  <si>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</si>
  <si>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</si>
  <si>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</si>
  <si>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</si>
  <si>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</si>
  <si>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</si>
  <si>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</si>
  <si>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</si>
  <si>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</si>
  <si>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</si>
  <si>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</si>
  <si>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</si>
  <si>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</si>
  <si>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</si>
  <si>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</si>
  <si>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</si>
  <si>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</si>
  <si>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</si>
  <si>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</si>
  <si>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</si>
  <si>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</si>
  <si>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</si>
  <si>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</si>
  <si>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</si>
  <si>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</si>
  <si>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</si>
  <si>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</si>
  <si>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</si>
  <si>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</si>
  <si>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</si>
  <si>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</si>
  <si>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</si>
  <si>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</si>
  <si>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12.05.2022</t>
  </si>
  <si>
    <t>IGR-25.01.23</t>
  </si>
  <si>
    <t>IGR-06.01.23</t>
  </si>
  <si>
    <t>IGR-11.04.23</t>
  </si>
  <si>
    <t>IGR-27.03.23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</si>
</sst>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FDB5D9-32F1-E395-C439-72A7321D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32512B-0948-B1C7-7244-818A5AA8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F43A1E-6617-A737-F4FD-176265F4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EA5FF-0F3C-5351-CDCE-6D389C6CE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D800CB-B551-1C86-EBD5-53BD1BDD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36622-4653-364D-7A1A-479E6CC55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849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D0D18-4068-7979-B20C-6E0D2F715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8173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7" sqref="L27:L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6800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4300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4300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6800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365</v>
      </c>
      <c r="D18" s="26"/>
      <c r="F18" s="19"/>
    </row>
    <row r="19" spans="1:6" x14ac:dyDescent="0.25">
      <c r="A19" s="16" t="s">
        <v>73</v>
      </c>
      <c r="B19" s="6"/>
      <c r="C19" s="32">
        <f>C18*C16</f>
        <v>2482000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2233800</v>
      </c>
      <c r="D20" s="32"/>
      <c r="F20" s="19"/>
    </row>
    <row r="21" spans="1:6" x14ac:dyDescent="0.25">
      <c r="A21" s="16" t="s">
        <v>25</v>
      </c>
      <c r="C21" s="35">
        <f>C19*80%</f>
        <v>1985600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912500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5170.833333333333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375.01776000000001</v>
      </c>
      <c r="C2" s="4">
        <f t="shared" ref="C2:C16" si="1">B2*1.2</f>
        <v>450.02131200000002</v>
      </c>
      <c r="D2" s="4">
        <f t="shared" ref="D2:D16" si="2">C2*1.2</f>
        <v>540.02557439999998</v>
      </c>
      <c r="E2" s="5">
        <f t="shared" ref="E2:E16" si="3">R2</f>
        <v>2470000</v>
      </c>
      <c r="F2" s="78">
        <f t="shared" ref="F2:F15" si="4">ROUND((E2/B2),0)</f>
        <v>6586</v>
      </c>
      <c r="G2" s="78">
        <f t="shared" ref="G2:G15" si="5">ROUND((E2/C2),0)</f>
        <v>5489</v>
      </c>
      <c r="H2" s="78">
        <f t="shared" ref="H2:H15" si="6">ROUND((E2/D2),0)</f>
        <v>4574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34.84*10.764</f>
        <v>375.01776000000001</v>
      </c>
      <c r="R2" s="79">
        <v>2470000</v>
      </c>
      <c r="S2" s="79" t="s">
        <v>85</v>
      </c>
    </row>
    <row r="3" spans="1:19" x14ac:dyDescent="0.25">
      <c r="A3" s="4">
        <v>2</v>
      </c>
      <c r="B3" s="4">
        <f t="shared" si="0"/>
        <v>365.00723999999997</v>
      </c>
      <c r="C3" s="4">
        <f t="shared" si="1"/>
        <v>438.00868799999995</v>
      </c>
      <c r="D3" s="4">
        <f t="shared" si="2"/>
        <v>525.61042559999987</v>
      </c>
      <c r="E3" s="5">
        <f t="shared" si="3"/>
        <v>2465000</v>
      </c>
      <c r="F3" s="78">
        <f t="shared" si="4"/>
        <v>6753</v>
      </c>
      <c r="G3" s="78">
        <f t="shared" si="5"/>
        <v>5628</v>
      </c>
      <c r="H3" s="78">
        <f t="shared" si="6"/>
        <v>4690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33.91*10.764</f>
        <v>365.00723999999997</v>
      </c>
      <c r="R3" s="79">
        <v>2465000</v>
      </c>
      <c r="S3" s="79" t="s">
        <v>85</v>
      </c>
    </row>
    <row r="4" spans="1:19" x14ac:dyDescent="0.25">
      <c r="A4" s="4">
        <v>3</v>
      </c>
      <c r="B4" s="4">
        <f t="shared" si="0"/>
        <v>365.00723999999997</v>
      </c>
      <c r="C4" s="4">
        <f t="shared" si="1"/>
        <v>438.00868799999995</v>
      </c>
      <c r="D4" s="4">
        <f t="shared" si="2"/>
        <v>525.61042559999987</v>
      </c>
      <c r="E4" s="5">
        <f t="shared" si="3"/>
        <v>2400000</v>
      </c>
      <c r="F4" s="78">
        <f t="shared" si="4"/>
        <v>6575</v>
      </c>
      <c r="G4" s="78">
        <f t="shared" si="5"/>
        <v>5479</v>
      </c>
      <c r="H4" s="78">
        <f t="shared" si="6"/>
        <v>4566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33.91*10.764</f>
        <v>365.00723999999997</v>
      </c>
      <c r="R4" s="79">
        <v>2400000</v>
      </c>
      <c r="S4" s="79" t="s">
        <v>86</v>
      </c>
    </row>
    <row r="5" spans="1:19" x14ac:dyDescent="0.25">
      <c r="A5" s="4">
        <v>4</v>
      </c>
      <c r="B5" s="4">
        <f t="shared" si="0"/>
        <v>375.01776000000001</v>
      </c>
      <c r="C5" s="4">
        <f t="shared" si="1"/>
        <v>450.02131200000002</v>
      </c>
      <c r="D5" s="4">
        <f t="shared" si="2"/>
        <v>540.02557439999998</v>
      </c>
      <c r="E5" s="5">
        <f t="shared" si="3"/>
        <v>2421111</v>
      </c>
      <c r="F5" s="78">
        <f t="shared" si="4"/>
        <v>6456</v>
      </c>
      <c r="G5" s="78">
        <f t="shared" si="5"/>
        <v>5380</v>
      </c>
      <c r="H5" s="78">
        <f t="shared" si="6"/>
        <v>4483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34.84*10.764</f>
        <v>375.01776000000001</v>
      </c>
      <c r="R5" s="79">
        <v>2421111</v>
      </c>
      <c r="S5" s="79" t="s">
        <v>87</v>
      </c>
    </row>
    <row r="6" spans="1:19" x14ac:dyDescent="0.25">
      <c r="A6" s="4">
        <v>5</v>
      </c>
      <c r="B6" s="4">
        <f t="shared" si="0"/>
        <v>375.01776000000001</v>
      </c>
      <c r="C6" s="4">
        <f t="shared" si="1"/>
        <v>450.02131200000002</v>
      </c>
      <c r="D6" s="4">
        <f t="shared" si="2"/>
        <v>540.02557439999998</v>
      </c>
      <c r="E6" s="5">
        <f t="shared" si="3"/>
        <v>2400000</v>
      </c>
      <c r="F6" s="4">
        <f t="shared" si="4"/>
        <v>6400</v>
      </c>
      <c r="G6" s="4">
        <f t="shared" si="5"/>
        <v>5333</v>
      </c>
      <c r="H6" s="4">
        <f t="shared" si="6"/>
        <v>4444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34.84*10.764</f>
        <v>375.01776000000001</v>
      </c>
      <c r="R6" s="2">
        <v>2400000</v>
      </c>
      <c r="S6" s="2" t="s">
        <v>88</v>
      </c>
    </row>
    <row r="7" spans="1:19" x14ac:dyDescent="0.25">
      <c r="A7" s="4">
        <v>6</v>
      </c>
      <c r="B7" s="4">
        <f t="shared" si="0"/>
        <v>373</v>
      </c>
      <c r="C7" s="4">
        <f t="shared" si="1"/>
        <v>447.59999999999997</v>
      </c>
      <c r="D7" s="4">
        <f t="shared" si="2"/>
        <v>537.11999999999989</v>
      </c>
      <c r="E7" s="5">
        <f t="shared" si="3"/>
        <v>3000000</v>
      </c>
      <c r="F7" s="78">
        <f t="shared" si="4"/>
        <v>8043</v>
      </c>
      <c r="G7" s="78">
        <f t="shared" si="5"/>
        <v>6702</v>
      </c>
      <c r="H7" s="78">
        <f t="shared" si="6"/>
        <v>5585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373</v>
      </c>
      <c r="R7" s="79">
        <v>3000000</v>
      </c>
      <c r="S7" s="2"/>
    </row>
    <row r="8" spans="1:19" x14ac:dyDescent="0.25">
      <c r="A8" s="4">
        <v>7</v>
      </c>
      <c r="B8" s="4">
        <f t="shared" si="0"/>
        <v>373</v>
      </c>
      <c r="C8" s="4">
        <f t="shared" si="1"/>
        <v>447.59999999999997</v>
      </c>
      <c r="D8" s="4">
        <f t="shared" si="2"/>
        <v>537.11999999999989</v>
      </c>
      <c r="E8" s="5">
        <f t="shared" si="3"/>
        <v>3000000</v>
      </c>
      <c r="F8" s="78">
        <f t="shared" si="4"/>
        <v>8043</v>
      </c>
      <c r="G8" s="78">
        <f t="shared" si="5"/>
        <v>6702</v>
      </c>
      <c r="H8" s="78">
        <f t="shared" si="6"/>
        <v>5585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373</v>
      </c>
      <c r="R8" s="79">
        <v>3000000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84</v>
      </c>
      <c r="F28" s="57" t="s">
        <v>83</v>
      </c>
      <c r="G28" s="57">
        <v>365</v>
      </c>
    </row>
    <row r="29" spans="1:19" s="10" customFormat="1" x14ac:dyDescent="0.25">
      <c r="C29" s="72" t="s">
        <v>1</v>
      </c>
      <c r="D29" s="72">
        <v>2390860</v>
      </c>
      <c r="F29" s="57" t="s">
        <v>71</v>
      </c>
      <c r="G29" s="57">
        <f>G28*1.1</f>
        <v>401.50000000000006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6800</v>
      </c>
    </row>
    <row r="31" spans="1:19" s="10" customFormat="1" x14ac:dyDescent="0.25">
      <c r="C31" s="75"/>
      <c r="D31" s="75"/>
      <c r="F31" s="75" t="s">
        <v>73</v>
      </c>
      <c r="G31" s="75">
        <f>G28*G30</f>
        <v>2482000</v>
      </c>
      <c r="H31" s="10">
        <f>G31/D29</f>
        <v>1.0381201743305757</v>
      </c>
    </row>
    <row r="32" spans="1:19" s="10" customFormat="1" x14ac:dyDescent="0.25">
      <c r="C32" s="75"/>
      <c r="D32" s="75"/>
      <c r="F32" s="75" t="s">
        <v>24</v>
      </c>
      <c r="G32" s="75">
        <f>G31*90%</f>
        <v>2233800</v>
      </c>
    </row>
    <row r="33" spans="3:7" s="10" customFormat="1" x14ac:dyDescent="0.25">
      <c r="C33" s="75"/>
      <c r="D33" s="75"/>
      <c r="F33" s="75" t="s">
        <v>25</v>
      </c>
      <c r="G33" s="75">
        <f>G31*80%</f>
        <v>1985600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2023-09-30T12:23:59Z</dcterms:modified>
</cp:coreProperties>
</file>