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K5" i="1"/>
  <c r="G5" i="1"/>
  <c r="E3" i="2" l="1"/>
  <c r="E4" i="2" s="1"/>
  <c r="B3" i="2"/>
  <c r="B7" i="2" s="1"/>
  <c r="B5" i="2" l="1"/>
  <c r="B6" i="2" s="1"/>
  <c r="B5" i="1"/>
  <c r="B9" i="1" s="1"/>
  <c r="D5" i="1"/>
  <c r="D6" i="1" s="1"/>
  <c r="B7" i="1" l="1"/>
  <c r="B8" i="1" s="1"/>
</calcChain>
</file>

<file path=xl/sharedStrings.xml><?xml version="1.0" encoding="utf-8"?>
<sst xmlns="http://schemas.openxmlformats.org/spreadsheetml/2006/main" count="34" uniqueCount="21">
  <si>
    <t>Land Area</t>
  </si>
  <si>
    <t>Rate Sq. Ft./ Sq. M.</t>
  </si>
  <si>
    <t>Total</t>
  </si>
  <si>
    <t>FMV</t>
  </si>
  <si>
    <t>RV</t>
  </si>
  <si>
    <t>DV</t>
  </si>
  <si>
    <t>Guide Line Rate</t>
  </si>
  <si>
    <t>In Sq. M.</t>
  </si>
  <si>
    <t>Sq. Ft.</t>
  </si>
  <si>
    <t>Column1</t>
  </si>
  <si>
    <t>Column2</t>
  </si>
  <si>
    <t>Column3</t>
  </si>
  <si>
    <t>Column4</t>
  </si>
  <si>
    <t xml:space="preserve">Ara Statement </t>
  </si>
  <si>
    <t>Residential Plot</t>
  </si>
  <si>
    <t>Plot No. 95,96,97,98 and 100</t>
  </si>
  <si>
    <t>Plot Size</t>
  </si>
  <si>
    <t>Sq. M.</t>
  </si>
  <si>
    <t>MPIDC Land Rate</t>
  </si>
  <si>
    <t>Development Charges</t>
  </si>
  <si>
    <t>Land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</si>
</sst>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  <font>
      <sz val="11"/>
      <color rgb="FFFF0000"/>
      <name val="Arial Narrow"/>
      <family val="2"/>
    </font>
    <font>
      <sz val="22"/>
      <color theme="1"/>
      <name val="Arial Narrow"/>
      <family val="2"/>
    </font>
    <font>
      <sz val="18"/>
      <color theme="1"/>
      <name val="Arial Narrow"/>
      <family val="2"/>
    </font>
    <font>
      <sz val="18"/>
      <color rgb="FFFF0000"/>
      <name val="Arial Narrow"/>
      <family val="2"/>
    </font>
    <font>
      <sz val="16"/>
      <color theme="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2" borderId="0" xfId="0" applyFont="1" applyFill="1"/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7" fillId="2" borderId="0" xfId="0" applyFont="1" applyFill="1"/>
    <xf numFmtId="0" fontId="1" fillId="0" borderId="1" xfId="0" applyFont="1" applyBorder="1"/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right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FF0000"/>
        <name val="Arial Narrow"/>
        <scheme val="none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FF0000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2:D9" totalsRowShown="0" headerRowDxfId="5" dataDxfId="4">
  <autoFilter ref="A2:D9"/>
  <tableColumns count="4">
    <tableColumn id="1" name="Column1" dataDxfId="3"/>
    <tableColumn id="2" name="Column2" dataDxfId="2"/>
    <tableColumn id="4" name="Column3" dataDxfId="1"/>
    <tableColumn id="5" name="Column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zoomScaleNormal="100" workbookViewId="0">
      <selection activeCell="D10" sqref="D10"/>
    </sheetView>
  </sheetViews>
  <sheetFormatPr defaultRowHeight="16.5" x14ac:dyDescent="0.3"/>
  <cols>
    <col min="1" max="1" width="23.7109375" style="1" customWidth="1"/>
    <col min="2" max="2" width="27.5703125" style="1" customWidth="1"/>
    <col min="3" max="3" width="17.7109375" style="1" customWidth="1"/>
    <col min="4" max="4" width="16.85546875" style="1" customWidth="1"/>
    <col min="5" max="9" width="9.140625" style="1"/>
    <col min="10" max="10" width="15" style="1" customWidth="1"/>
    <col min="11" max="16384" width="9.140625" style="1"/>
  </cols>
  <sheetData>
    <row r="1" spans="1:19" x14ac:dyDescent="0.3">
      <c r="A1" s="15" t="s">
        <v>14</v>
      </c>
      <c r="B1" s="15"/>
      <c r="C1" s="15"/>
      <c r="D1" s="15"/>
      <c r="F1" s="16" t="s">
        <v>13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8"/>
    </row>
    <row r="2" spans="1:19" ht="16.5" customHeight="1" x14ac:dyDescent="0.3">
      <c r="A2" s="1" t="s">
        <v>9</v>
      </c>
      <c r="B2" s="1" t="s">
        <v>10</v>
      </c>
      <c r="C2" s="2" t="s">
        <v>11</v>
      </c>
      <c r="D2" s="1" t="s">
        <v>12</v>
      </c>
      <c r="F2" s="14" t="s">
        <v>15</v>
      </c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46.5" x14ac:dyDescent="0.35">
      <c r="A3" s="8" t="s">
        <v>0</v>
      </c>
      <c r="B3" s="8">
        <v>19472</v>
      </c>
      <c r="C3" s="11" t="s">
        <v>6</v>
      </c>
      <c r="D3" s="8"/>
      <c r="F3" s="20" t="s">
        <v>16</v>
      </c>
      <c r="G3" s="22"/>
      <c r="H3" s="22"/>
      <c r="I3" s="22" t="s">
        <v>18</v>
      </c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40.5" x14ac:dyDescent="0.35">
      <c r="A4" s="12" t="s">
        <v>1</v>
      </c>
      <c r="B4" s="8">
        <v>2577</v>
      </c>
      <c r="C4" s="8" t="s">
        <v>7</v>
      </c>
      <c r="D4" s="8">
        <v>2577</v>
      </c>
      <c r="F4" s="21" t="s">
        <v>17</v>
      </c>
      <c r="G4" s="21" t="s">
        <v>8</v>
      </c>
      <c r="H4" s="21"/>
      <c r="I4" s="1" t="s">
        <v>20</v>
      </c>
      <c r="J4" s="23" t="s">
        <v>19</v>
      </c>
      <c r="K4" s="25" t="s">
        <v>2</v>
      </c>
      <c r="L4" s="21"/>
      <c r="M4" s="21"/>
      <c r="N4" s="21"/>
      <c r="O4" s="21"/>
      <c r="P4" s="21"/>
      <c r="Q4" s="21"/>
      <c r="R4" s="21"/>
      <c r="S4" s="21"/>
    </row>
    <row r="5" spans="1:19" ht="23.25" x14ac:dyDescent="0.35">
      <c r="A5" s="9" t="s">
        <v>2</v>
      </c>
      <c r="B5" s="13">
        <f>B3*B4</f>
        <v>50179344</v>
      </c>
      <c r="C5" s="8" t="s">
        <v>8</v>
      </c>
      <c r="D5" s="9">
        <f>MROUND(D4/10.764,1)</f>
        <v>239</v>
      </c>
      <c r="F5" s="21">
        <v>19472</v>
      </c>
      <c r="G5" s="21">
        <f>F5*10.764</f>
        <v>209596.60799999998</v>
      </c>
      <c r="H5" s="21"/>
      <c r="I5" s="21">
        <v>1577</v>
      </c>
      <c r="J5" s="21">
        <v>1000</v>
      </c>
      <c r="K5" s="24">
        <f>I5+J5</f>
        <v>2577</v>
      </c>
      <c r="L5" s="21"/>
      <c r="M5" s="21"/>
      <c r="N5" s="21"/>
      <c r="O5" s="21"/>
      <c r="P5" s="21"/>
      <c r="Q5" s="21"/>
      <c r="R5" s="21"/>
      <c r="S5" s="21"/>
    </row>
    <row r="6" spans="1:19" ht="23.25" x14ac:dyDescent="0.35">
      <c r="A6" s="8"/>
      <c r="B6" s="8"/>
      <c r="C6" s="9" t="s">
        <v>2</v>
      </c>
      <c r="D6" s="10">
        <f>D5*B3</f>
        <v>4653808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7" x14ac:dyDescent="0.35">
      <c r="A7" s="9" t="s">
        <v>3</v>
      </c>
      <c r="B7" s="13">
        <f>B5</f>
        <v>50179344</v>
      </c>
      <c r="C7" s="7"/>
      <c r="D7" s="7"/>
      <c r="F7" s="21">
        <v>2577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ht="27" x14ac:dyDescent="0.35">
      <c r="A8" s="9" t="s">
        <v>4</v>
      </c>
      <c r="B8" s="13">
        <f>MROUND(B7*90%,1)</f>
        <v>45161410</v>
      </c>
      <c r="C8" s="7"/>
      <c r="D8" s="7"/>
      <c r="F8" s="21">
        <f>F7/10.764</f>
        <v>239.40914158305463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ht="27" x14ac:dyDescent="0.35">
      <c r="A9" s="9" t="s">
        <v>5</v>
      </c>
      <c r="B9" s="13">
        <f>MROUND(B5*80%,1)</f>
        <v>40143475</v>
      </c>
      <c r="C9" s="7"/>
      <c r="D9" s="7"/>
      <c r="F9" s="21">
        <f>F8*G5</f>
        <v>50179344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x14ac:dyDescent="0.3"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x14ac:dyDescent="0.3"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x14ac:dyDescent="0.3"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x14ac:dyDescent="0.3"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x14ac:dyDescent="0.3"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x14ac:dyDescent="0.3"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</sheetData>
  <mergeCells count="2">
    <mergeCell ref="A1:D1"/>
    <mergeCell ref="F1:S1"/>
  </mergeCell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N10" sqref="N10"/>
    </sheetView>
  </sheetViews>
  <sheetFormatPr defaultRowHeight="15" x14ac:dyDescent="0.25"/>
  <sheetData>
    <row r="1" spans="1:5" ht="16.5" x14ac:dyDescent="0.3">
      <c r="A1" s="1" t="s">
        <v>0</v>
      </c>
      <c r="B1" s="1">
        <v>0</v>
      </c>
      <c r="C1" s="1"/>
      <c r="D1" s="2" t="s">
        <v>6</v>
      </c>
      <c r="E1" s="1"/>
    </row>
    <row r="2" spans="1:5" ht="16.5" x14ac:dyDescent="0.3">
      <c r="A2" s="1" t="s">
        <v>1</v>
      </c>
      <c r="B2" s="1">
        <v>0</v>
      </c>
      <c r="C2" s="1"/>
      <c r="D2" s="2" t="s">
        <v>7</v>
      </c>
      <c r="E2" s="1">
        <v>0</v>
      </c>
    </row>
    <row r="3" spans="1:5" ht="16.5" x14ac:dyDescent="0.3">
      <c r="A3" s="5" t="s">
        <v>2</v>
      </c>
      <c r="B3" s="6">
        <f>B1*B2</f>
        <v>0</v>
      </c>
      <c r="C3" s="1"/>
      <c r="D3" s="2" t="s">
        <v>8</v>
      </c>
      <c r="E3" s="5">
        <f>MROUND(E2/10.764,1)</f>
        <v>0</v>
      </c>
    </row>
    <row r="4" spans="1:5" ht="16.5" x14ac:dyDescent="0.3">
      <c r="A4" s="1"/>
      <c r="B4" s="1"/>
      <c r="C4" s="1"/>
      <c r="D4" s="4" t="s">
        <v>2</v>
      </c>
      <c r="E4" s="3">
        <f>E3*B1</f>
        <v>0</v>
      </c>
    </row>
    <row r="5" spans="1:5" ht="16.5" x14ac:dyDescent="0.3">
      <c r="A5" s="5" t="s">
        <v>3</v>
      </c>
      <c r="B5" s="6">
        <f>B3</f>
        <v>0</v>
      </c>
      <c r="C5" s="1"/>
      <c r="D5" s="1"/>
      <c r="E5" s="1"/>
    </row>
    <row r="6" spans="1:5" ht="16.5" x14ac:dyDescent="0.3">
      <c r="A6" s="5" t="s">
        <v>4</v>
      </c>
      <c r="B6" s="6">
        <f>MROUND(B5*90%,1)</f>
        <v>0</v>
      </c>
      <c r="C6" s="1"/>
      <c r="D6" s="1"/>
      <c r="E6" s="1"/>
    </row>
    <row r="7" spans="1:5" ht="16.5" x14ac:dyDescent="0.3">
      <c r="A7" s="5" t="s">
        <v>5</v>
      </c>
      <c r="B7" s="6">
        <f>MROUND(B3*80%,1)</f>
        <v>0</v>
      </c>
      <c r="C7" s="1"/>
      <c r="D7" s="1"/>
      <c r="E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2023-09-25T12:29:04Z</dcterms:modified>
</cp:coreProperties>
</file>