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SHMI\September 2023\MOHAMMED JUNAID SHAIKH - BOI\"/>
    </mc:Choice>
  </mc:AlternateContent>
  <xr:revisionPtr revIDLastSave="0" documentId="13_ncr:1_{7A625F29-C7A5-4152-AE41-91B7B2CA457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2" l="1"/>
  <c r="C5" i="12" l="1"/>
  <c r="C7" i="12" s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D17" i="11" l="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<sst xmlns="http://schemas.openxmlformats.org/spreadsheetml/2006/main" count="51" uniqueCount="46">
  <si>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</si>
  <si>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</si>
  <si>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</si>
  <si>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</si>
  <si>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</si>
  <si>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</si>
  <si>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</si>
  <si>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</si>
  <si>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</si>
  <si>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</si>
  <si>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</si>
  <si>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</si>
  <si>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</si>
  <si>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</si>
  <si>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</si>
  <si>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</si>
  <si>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</si>
  <si>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</si>
  <si>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</si>
  <si>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</si>
  <si>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</si>
  <si>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</si>
  <si>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</si>
  <si>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</si>
  <si>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</si>
  <si>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</si>
  <si>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</si>
  <si>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</si>
  <si>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</si>
  <si>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</si>
  <si>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</si>
  <si>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</si>
  <si>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</si>
  <si>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</si>
  <si>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</si>
  <si>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</si>
  <si>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</si>
  <si>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</si>
  <si>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</si>
  <si>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</si>
  <si>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</si>
  <si>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</si>
  <si>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</si>
  <si>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</si>
  <si>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</si>
  <si>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Increased 5% for Higher floor (5th -10th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</si>
</sst>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314740</xdr:colOff>
      <xdr:row>11</xdr:row>
      <xdr:rowOff>140805</xdr:rowOff>
    </xdr:from>
    <xdr:to>
      <xdr:col>16</xdr:col>
      <xdr:colOff>246271</xdr:colOff>
      <xdr:row>29</xdr:row>
      <xdr:rowOff>146152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3E9A9D-4016-4E26-A7BE-46BDFC5B2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7675" y="2609022"/>
          <a:ext cx="7303053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F20" sqref="F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43</v>
      </c>
      <c r="H2" s="68"/>
    </row>
    <row r="3" spans="2:17" ht="27" thickBot="1" x14ac:dyDescent="0.3">
      <c r="B3" s="23" t="s">
        <v>17</v>
      </c>
      <c r="C3" s="24">
        <v>62700</v>
      </c>
      <c r="D3" s="23"/>
      <c r="E3" s="23"/>
      <c r="F3" s="23"/>
      <c r="G3" s="42" t="s">
        <v>33</v>
      </c>
      <c r="H3" s="46" t="s">
        <v>34</v>
      </c>
      <c r="I3" s="48"/>
      <c r="K3" s="57" t="s">
        <v>35</v>
      </c>
      <c r="L3" s="51"/>
      <c r="N3" s="43" t="s">
        <v>42</v>
      </c>
      <c r="O3" s="44"/>
      <c r="P3" s="44"/>
      <c r="Q3" s="45"/>
    </row>
    <row r="4" spans="2:17" ht="27" thickBot="1" x14ac:dyDescent="0.3">
      <c r="B4" s="23" t="s">
        <v>45</v>
      </c>
      <c r="C4" s="24">
        <f>C3*5%</f>
        <v>3135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33</v>
      </c>
      <c r="O4" s="62" t="s">
        <v>34</v>
      </c>
      <c r="P4" s="64"/>
    </row>
    <row r="5" spans="2:17" ht="15.75" thickBot="1" x14ac:dyDescent="0.3">
      <c r="B5" s="23" t="s">
        <v>36</v>
      </c>
      <c r="C5" s="26">
        <f>C3+C4</f>
        <v>65835</v>
      </c>
      <c r="D5" s="27" t="s">
        <v>21</v>
      </c>
      <c r="E5" s="28">
        <f>ROUND(C5/10.764,0)</f>
        <v>6116</v>
      </c>
      <c r="F5" s="27" t="s">
        <v>22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37</v>
      </c>
      <c r="C6" s="24">
        <v>16800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44</v>
      </c>
      <c r="L6" s="54" t="s">
        <v>20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38</v>
      </c>
      <c r="C7" s="24">
        <f>C5-C6</f>
        <v>49035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24</v>
      </c>
      <c r="L7" s="53" t="s">
        <v>25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39</v>
      </c>
      <c r="C8" s="35">
        <v>7.0000000000000007E-2</v>
      </c>
      <c r="D8" s="25">
        <f>1-C8</f>
        <v>0.92999999999999994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40</v>
      </c>
      <c r="D9" s="24">
        <f>ROUND(C7*D8,0)</f>
        <v>45603</v>
      </c>
      <c r="E9" s="23"/>
      <c r="F9" s="23"/>
      <c r="G9" s="39">
        <v>6</v>
      </c>
      <c r="H9" s="47">
        <v>6</v>
      </c>
      <c r="I9" s="49">
        <v>94</v>
      </c>
      <c r="K9" s="60" t="s">
        <v>23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41</v>
      </c>
      <c r="C10" s="26">
        <f>C6+D9</f>
        <v>62403</v>
      </c>
      <c r="D10" s="27" t="s">
        <v>21</v>
      </c>
      <c r="E10" s="28">
        <f>ROUND(C10/10.764,0)</f>
        <v>5797</v>
      </c>
      <c r="F10" s="27" t="s">
        <v>22</v>
      </c>
      <c r="G10" s="39">
        <v>7</v>
      </c>
      <c r="H10" s="47">
        <v>7</v>
      </c>
      <c r="I10" s="49">
        <v>93</v>
      </c>
      <c r="K10" s="61" t="s">
        <v>26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27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29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28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30</v>
      </c>
      <c r="C13" s="32">
        <v>2016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31</v>
      </c>
      <c r="C14" s="32">
        <f>C12-C13</f>
        <v>7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32</v>
      </c>
      <c r="C15" s="31">
        <f>60-C14</f>
        <v>53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2393001.6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DESK-108</cp:lastModifiedBy>
  <dcterms:created xsi:type="dcterms:W3CDTF">2021-06-18T06:23:18Z</dcterms:created>
  <dcterms:modified xsi:type="dcterms:W3CDTF">2023-09-23T11:57:25Z</dcterms:modified>
</cp:coreProperties>
</file>