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12775623-7537-498B-AEE0-5B94564FCD10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30" i="1" l="1"/>
  <c r="C7" i="1" l="1"/>
  <c r="C23" i="1" l="1"/>
  <c r="C83" i="1" l="1"/>
  <c r="C5" i="1" l="1"/>
  <c r="C6" i="1" l="1"/>
  <c r="C14" i="1"/>
  <c r="C8" i="1" l="1"/>
  <c r="C10" i="1"/>
  <c r="C11" i="1" s="1"/>
  <c r="C12" i="1" s="1"/>
  <c r="C13" i="1" s="1"/>
  <c r="C16" i="1" s="1"/>
  <c r="G30" i="1" l="1"/>
  <c r="H30" i="1" s="1"/>
  <c r="H31" i="1"/>
  <c r="C19" i="1"/>
  <c r="C25" i="1" s="1"/>
  <c r="C20" i="1" l="1"/>
  <c r="H32" i="1"/>
  <c r="H33" i="1"/>
  <c r="C21" i="1"/>
</calcChain>
</file>

<file path=xl/sharedStrings.xml><?xml version="1.0" encoding="utf-8"?>
<sst xmlns="http://schemas.openxmlformats.org/spreadsheetml/2006/main" count="32" uniqueCount="29">
  <si>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</si>
  <si>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</si>
  <si>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</si>
  <si>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</si>
  <si>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</si>
  <si>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</si>
  <si>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</si>
  <si>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</si>
  <si>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</si>
  <si>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</si>
  <si>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</si>
  <si>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</si>
  <si>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</si>
  <si>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</si>
  <si>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</si>
  <si>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</si>
  <si>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</si>
  <si>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F. no.</t>
  </si>
  <si>
    <t>BUA</t>
  </si>
  <si>
    <t>Rate</t>
  </si>
  <si>
    <t>FMV</t>
  </si>
  <si>
    <t>DSV</t>
  </si>
  <si>
    <t>Remark</t>
  </si>
  <si>
    <t>1. We have considered agreement area over 20% loading.</t>
  </si>
  <si>
    <t>CA</t>
  </si>
  <si>
    <t>rate on CA</t>
  </si>
  <si>
    <t>(including CB + FB + Terrace)</t>
  </si>
  <si>
    <t>As per OC</t>
  </si>
  <si>
    <t xml:space="preserve">Bank Of India ( Mandvi Branch ) - Mohammed Junaid Shaikh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</si>
</sst>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  <xf numFmtId="0" fontId="7" fillId="0" borderId="0" xfId="0" applyFont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43" fontId="7" fillId="0" borderId="0" xfId="0" applyNumberFormat="1" applyFont="1" applyBorder="1"/>
    <xf numFmtId="0" fontId="6" fillId="0" borderId="0" xfId="0" applyFont="1" applyBorder="1"/>
    <xf numFmtId="0" fontId="0" fillId="0" borderId="0" xfId="0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6"/>
  <sheetViews>
    <sheetView tabSelected="1" topLeftCell="A4" zoomScale="130" zoomScaleNormal="130" workbookViewId="0">
      <selection activeCell="G14" sqref="G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customWidth="1"/>
    <col min="7" max="7" width="13.7109375" customWidth="1"/>
    <col min="8" max="8" width="17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7500</v>
      </c>
      <c r="D3" s="40" t="s">
        <v>25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5500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7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53</v>
      </c>
      <c r="D8" s="30">
        <v>2016</v>
      </c>
      <c r="E8" s="5" t="s">
        <v>27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10.5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0.105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210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1790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5500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7290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24</v>
      </c>
      <c r="B18" s="42"/>
      <c r="C18" s="43">
        <v>383</v>
      </c>
      <c r="D18" s="30" t="s">
        <v>26</v>
      </c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2792070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2512863</v>
      </c>
      <c r="D20" s="51"/>
      <c r="E20" s="48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2233656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766000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5816.8125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/>
      <c r="B27" s="5"/>
      <c r="C27" s="34"/>
      <c r="D27" s="34"/>
      <c r="E27" s="50" t="s">
        <v>28</v>
      </c>
      <c r="F27" s="17"/>
      <c r="G27" s="5"/>
      <c r="H27" s="5"/>
      <c r="I27" s="5"/>
      <c r="J27" s="55" t="s">
        <v>22</v>
      </c>
      <c r="K27" t="s">
        <v>23</v>
      </c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2" t="s">
        <v>17</v>
      </c>
      <c r="F29" s="52" t="s">
        <v>18</v>
      </c>
      <c r="G29" s="52" t="s">
        <v>19</v>
      </c>
      <c r="H29" s="53" t="s">
        <v>20</v>
      </c>
      <c r="I29" s="56"/>
      <c r="J29" s="5"/>
    </row>
    <row r="30" spans="1:12" x14ac:dyDescent="0.25">
      <c r="A30" s="5"/>
      <c r="B30" s="5"/>
      <c r="C30" s="5"/>
      <c r="D30" s="5"/>
      <c r="E30" s="5">
        <v>1402</v>
      </c>
      <c r="F30" s="5">
        <f>C18</f>
        <v>383</v>
      </c>
      <c r="G30" s="12">
        <f>C16</f>
        <v>7290</v>
      </c>
      <c r="H30" s="12">
        <f>G30*F30</f>
        <v>2792070</v>
      </c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46" t="s">
        <v>20</v>
      </c>
      <c r="H31" s="54">
        <f>SUM(H30:H30)</f>
        <v>2792070</v>
      </c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46" t="s">
        <v>14</v>
      </c>
      <c r="H32" s="54">
        <f>H31*90%</f>
        <v>2512863</v>
      </c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0" t="s">
        <v>21</v>
      </c>
      <c r="H33" s="54">
        <f>H31*80%</f>
        <v>2233656</v>
      </c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26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4"/>
      <c r="D44" s="24"/>
      <c r="E44" s="5"/>
      <c r="F44" s="5"/>
      <c r="G44" s="5"/>
      <c r="H44" s="5"/>
      <c r="I44" s="5"/>
      <c r="J44" s="5"/>
    </row>
    <row r="45" spans="1:10" x14ac:dyDescent="0.25">
      <c r="A45" s="22"/>
      <c r="B45" s="5"/>
      <c r="C45" s="24"/>
      <c r="D45" s="24"/>
      <c r="E45" s="5"/>
      <c r="F45" s="5"/>
      <c r="G45" s="12"/>
      <c r="H45" s="5"/>
      <c r="I45" s="5"/>
      <c r="J45" s="5"/>
    </row>
    <row r="46" spans="1:10" x14ac:dyDescent="0.25">
      <c r="A46" s="5"/>
      <c r="B46" s="5"/>
      <c r="C46" s="24"/>
      <c r="D46" s="24"/>
      <c r="E46" s="17"/>
      <c r="F46" s="17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5"/>
      <c r="H47" s="5"/>
      <c r="I47" s="5"/>
      <c r="J47" s="5"/>
    </row>
    <row r="48" spans="1:10" x14ac:dyDescent="0.25">
      <c r="A48" s="5"/>
      <c r="B48" s="5"/>
      <c r="C48" s="19"/>
      <c r="D48" s="24"/>
      <c r="E48" s="5"/>
      <c r="F48" s="5"/>
      <c r="G48" s="5"/>
      <c r="H48" s="5"/>
      <c r="I48" s="5"/>
      <c r="J48" s="5"/>
    </row>
    <row r="49" spans="1:10" x14ac:dyDescent="0.25">
      <c r="A49" s="5"/>
      <c r="B49" s="5"/>
      <c r="C49" s="19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D52" s="24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ht="15.75" x14ac:dyDescent="0.25">
      <c r="A58" s="16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x14ac:dyDescent="0.25">
      <c r="A65" s="5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17"/>
      <c r="G69" s="17"/>
      <c r="H69" s="17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>
        <f>C82*C81</f>
        <v>0</v>
      </c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2023-09-23T10:44:05Z</dcterms:modified>
</cp:coreProperties>
</file>