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9E4ED6B-58B0-45A0-B061-AA450F6984E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1" l="1"/>
  <c r="H6" i="1"/>
  <c r="H36" i="1"/>
  <c r="G36" i="1"/>
  <c r="D36" i="1"/>
  <c r="B36" i="1"/>
  <c r="B35" i="1"/>
  <c r="J33" i="1"/>
  <c r="I33" i="1"/>
  <c r="A33" i="1"/>
  <c r="I12" i="1"/>
  <c r="H14" i="1"/>
  <c r="H13" i="1"/>
  <c r="H12" i="1"/>
  <c r="B18" i="1"/>
  <c r="G35" i="1"/>
  <c r="J4" i="1" l="1"/>
  <c r="H27" i="1" l="1"/>
  <c r="J5" i="1" l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J26" i="1" l="1"/>
  <c r="I30" i="1" l="1"/>
  <c r="I29" i="1"/>
  <c r="I31" i="1"/>
  <c r="D35" i="1" l="1"/>
  <c r="I25" i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<sst xmlns="http://schemas.openxmlformats.org/spreadsheetml/2006/main" count="30" uniqueCount="28">
  <si>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</si>
  <si>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</si>
  <si>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</si>
  <si>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</si>
  <si>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</si>
  <si>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</si>
  <si>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</si>
  <si>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</si>
  <si>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</si>
  <si>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</si>
  <si>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</si>
  <si>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</si>
  <si>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</si>
  <si>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</si>
  <si>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</si>
  <si>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</si>
  <si>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</si>
  <si>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</si>
  <si>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</si>
  <si>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</si>
  <si>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</si>
  <si>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</si>
  <si>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</si>
  <si>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</si>
  <si>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</si>
  <si>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</si>
  <si>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Balcony</t>
  </si>
  <si>
    <t>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</si>
</sst>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3C7C34-CCB0-4155-9B9F-ACE9BFCFD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7F4D13-0AA2-4749-B826-7C92C805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6700</v>
      </c>
      <c r="C3" s="44"/>
      <c r="D3" s="34"/>
      <c r="E3" s="15"/>
      <c r="F3" s="5">
        <v>2006</v>
      </c>
      <c r="G3" s="7">
        <v>2023</v>
      </c>
      <c r="H3" s="8">
        <f>G3-F3</f>
        <v>17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2500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4200</v>
      </c>
      <c r="C5" s="54"/>
      <c r="F5" t="s">
        <v>23</v>
      </c>
      <c r="G5" s="34" t="s">
        <v>25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2500</v>
      </c>
      <c r="C6" s="55"/>
      <c r="E6" s="15"/>
      <c r="F6" s="15"/>
      <c r="G6" s="34">
        <v>435</v>
      </c>
      <c r="H6" s="23">
        <f>40.43*10.764</f>
        <v>435.18851999999998</v>
      </c>
      <c r="I6" s="50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17</v>
      </c>
      <c r="C7" s="36"/>
      <c r="F7" s="15"/>
      <c r="G7" s="34"/>
      <c r="H7" s="23"/>
      <c r="I7" s="50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43</v>
      </c>
      <c r="C8" s="36"/>
      <c r="F8" s="15"/>
      <c r="G8" s="46"/>
      <c r="H8" s="52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1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25.5</v>
      </c>
      <c r="C10" s="36"/>
      <c r="F10" s="15"/>
      <c r="G10" s="38"/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0.255</v>
      </c>
      <c r="C11" s="45"/>
      <c r="D11" s="37"/>
      <c r="E11" s="30"/>
      <c r="F11" s="15" t="s">
        <v>24</v>
      </c>
      <c r="G11" s="38" t="s">
        <v>26</v>
      </c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637.5</v>
      </c>
      <c r="C12" s="44"/>
      <c r="E12" s="1"/>
      <c r="F12" s="15">
        <v>302</v>
      </c>
      <c r="G12" s="14">
        <v>27</v>
      </c>
      <c r="H12" s="27">
        <f>G12+F12</f>
        <v>329</v>
      </c>
      <c r="I12" s="26">
        <f>G6/H12</f>
        <v>1.3221884498480243</v>
      </c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1862.5</v>
      </c>
      <c r="C13" s="44"/>
      <c r="D13" s="38"/>
      <c r="E13" s="1"/>
      <c r="F13" s="15"/>
      <c r="G13" s="27"/>
      <c r="H13" s="27">
        <f>H12*1.2</f>
        <v>394.8</v>
      </c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4200</v>
      </c>
      <c r="C14" s="44"/>
      <c r="D14" s="34"/>
      <c r="E14" s="15"/>
      <c r="F14" s="18"/>
      <c r="H14" s="27">
        <f>H13*1.2</f>
        <v>473.76</v>
      </c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6062.5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6" t="s">
        <v>25</v>
      </c>
      <c r="B16" s="58">
        <v>435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6" t="s">
        <v>27</v>
      </c>
      <c r="B17" s="57">
        <f>B16*B15</f>
        <v>2637187.5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6" t="s">
        <v>12</v>
      </c>
      <c r="B18" s="57">
        <f>435*B4</f>
        <v>1087500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49">
        <f>B17*0.025/12</f>
        <v>5494.140625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/>
      <c r="D25" s="21">
        <v>600</v>
      </c>
      <c r="E25" s="21"/>
      <c r="F25" s="21">
        <v>4303000</v>
      </c>
      <c r="G25" s="23" t="e">
        <f t="shared" ref="G25:G31" si="0">F25/C25</f>
        <v>#DIV/0!</v>
      </c>
      <c r="H25" s="23">
        <f>F25/D25</f>
        <v>7171.666666666667</v>
      </c>
      <c r="I25" s="23" t="e">
        <f t="shared" ref="I25:I31" si="1">F25/B25</f>
        <v>#DIV/0!</v>
      </c>
      <c r="J25" s="21" t="e">
        <f>D25/C25</f>
        <v>#DIV/0!</v>
      </c>
      <c r="K25" s="31"/>
    </row>
    <row r="26" spans="1:15" ht="17.25" x14ac:dyDescent="0.3">
      <c r="B26" s="22"/>
      <c r="C26" s="22"/>
      <c r="D26" s="21">
        <v>485</v>
      </c>
      <c r="E26" s="21"/>
      <c r="F26" s="21">
        <v>3400000</v>
      </c>
      <c r="G26" s="23" t="e">
        <f t="shared" si="0"/>
        <v>#DIV/0!</v>
      </c>
      <c r="H26" s="23">
        <f>F26/D26</f>
        <v>7010.3092783505153</v>
      </c>
      <c r="I26" s="23" t="e">
        <f t="shared" si="1"/>
        <v>#DIV/0!</v>
      </c>
      <c r="J26" s="21" t="e">
        <f>D26/C26</f>
        <v>#DIV/0!</v>
      </c>
      <c r="K26" s="31"/>
    </row>
    <row r="27" spans="1:15" x14ac:dyDescent="0.25">
      <c r="B27" s="22"/>
      <c r="C27" s="22"/>
      <c r="D27" s="21">
        <v>485</v>
      </c>
      <c r="E27" s="21"/>
      <c r="F27" s="23">
        <v>3100000</v>
      </c>
      <c r="G27" s="23" t="e">
        <f t="shared" si="0"/>
        <v>#DIV/0!</v>
      </c>
      <c r="H27" s="23">
        <f>F27/D27</f>
        <v>6391.7525773195875</v>
      </c>
      <c r="I27" s="23" t="e">
        <f t="shared" si="1"/>
        <v>#DIV/0!</v>
      </c>
      <c r="J27" s="21"/>
    </row>
    <row r="28" spans="1:15" x14ac:dyDescent="0.25">
      <c r="B28" s="22"/>
      <c r="C28" s="22"/>
      <c r="D28" s="21">
        <v>480</v>
      </c>
      <c r="E28" s="21"/>
      <c r="F28" s="23">
        <v>2750000</v>
      </c>
      <c r="G28" s="23" t="e">
        <f t="shared" si="0"/>
        <v>#DIV/0!</v>
      </c>
      <c r="H28" s="23">
        <f t="shared" ref="H28:H31" si="2">F28/D28</f>
        <v>5729.166666666667</v>
      </c>
      <c r="I28" s="23" t="e">
        <f t="shared" si="1"/>
        <v>#DIV/0!</v>
      </c>
      <c r="J28" s="21"/>
    </row>
    <row r="29" spans="1:15" x14ac:dyDescent="0.25">
      <c r="C29" s="22"/>
      <c r="D29" s="40"/>
      <c r="F29" s="41"/>
      <c r="G29" s="41" t="e">
        <f t="shared" si="0"/>
        <v>#DIV/0!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0" x14ac:dyDescent="0.25">
      <c r="A33">
        <f>385*40%</f>
        <v>154</v>
      </c>
      <c r="B33" s="19">
        <v>565</v>
      </c>
      <c r="C33" s="19">
        <v>4680000</v>
      </c>
      <c r="D33" s="59">
        <f>C33/B33</f>
        <v>8283.1858407079653</v>
      </c>
      <c r="E33">
        <v>327600</v>
      </c>
      <c r="F33">
        <v>30000</v>
      </c>
      <c r="G33">
        <f>F33+E33+C33</f>
        <v>5037600</v>
      </c>
      <c r="H33">
        <f>G33/B33</f>
        <v>8916.1061946902646</v>
      </c>
      <c r="I33" s="15">
        <f>B33+154</f>
        <v>719</v>
      </c>
      <c r="J33" s="15">
        <f>C33/I33</f>
        <v>6509.0403337969401</v>
      </c>
    </row>
    <row r="34" spans="1:10" x14ac:dyDescent="0.25">
      <c r="B34" s="19">
        <v>505</v>
      </c>
      <c r="C34" s="19">
        <v>3000000</v>
      </c>
      <c r="D34" s="59">
        <f>C34/B34</f>
        <v>5940.5940594059402</v>
      </c>
      <c r="E34">
        <v>210000</v>
      </c>
      <c r="F34">
        <v>30000</v>
      </c>
      <c r="G34">
        <f>F34+E34+C34</f>
        <v>3240000</v>
      </c>
      <c r="H34">
        <f>G34/B34</f>
        <v>6415.8415841584156</v>
      </c>
      <c r="I34" s="15"/>
    </row>
    <row r="35" spans="1:10" x14ac:dyDescent="0.25">
      <c r="B35" s="19">
        <f>26.95*10.764</f>
        <v>290.08979999999997</v>
      </c>
      <c r="C35" s="19">
        <v>1552320</v>
      </c>
      <c r="D35" s="59">
        <f>C35/B35</f>
        <v>5351.1705685618736</v>
      </c>
      <c r="E35">
        <v>108710</v>
      </c>
      <c r="F35">
        <v>15550</v>
      </c>
      <c r="G35">
        <f>F35+E35+C35</f>
        <v>1676580</v>
      </c>
      <c r="H35">
        <f>G35/B35</f>
        <v>5779.5206863529847</v>
      </c>
    </row>
    <row r="36" spans="1:10" ht="15.75" x14ac:dyDescent="0.25">
      <c r="A36" s="17"/>
      <c r="B36" s="19">
        <f>49.26*10.764</f>
        <v>530.2346399999999</v>
      </c>
      <c r="C36" s="19">
        <v>3300000</v>
      </c>
      <c r="D36" s="59">
        <f>C36/B36</f>
        <v>6223.659774472676</v>
      </c>
      <c r="E36">
        <v>231000</v>
      </c>
      <c r="F36">
        <v>30000</v>
      </c>
      <c r="G36">
        <f>F36+E36+C36</f>
        <v>3561000</v>
      </c>
      <c r="H36">
        <f>G36/B36</f>
        <v>6715.8946839082428</v>
      </c>
    </row>
    <row r="37" spans="1:10" ht="15.75" x14ac:dyDescent="0.25">
      <c r="A37" s="17"/>
    </row>
    <row r="38" spans="1:10" ht="15.75" x14ac:dyDescent="0.25">
      <c r="A38" s="17"/>
    </row>
    <row r="39" spans="1:10" ht="15.75" x14ac:dyDescent="0.25">
      <c r="A39" s="17"/>
    </row>
    <row r="40" spans="1:10" ht="15.75" x14ac:dyDescent="0.25">
      <c r="A40" s="17"/>
    </row>
    <row r="41" spans="1:10" ht="15.75" x14ac:dyDescent="0.25">
      <c r="A41" s="17"/>
    </row>
    <row r="42" spans="1:10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2023-09-24T13:54:00Z</dcterms:modified>
</cp:coreProperties>
</file>