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E6" i="1"/>
  <c r="C35" i="1" l="1"/>
  <c r="C34" i="1"/>
  <c r="C33" i="1"/>
  <c r="F6" i="1"/>
  <c r="B10" i="1" l="1"/>
  <c r="B11" i="1" s="1"/>
  <c r="B8" i="1"/>
  <c r="B6" i="1"/>
  <c r="B5" i="1"/>
  <c r="B14" i="1" s="1"/>
  <c r="B12" i="1" l="1"/>
  <c r="B13" i="1"/>
  <c r="B15" i="1" s="1"/>
  <c r="B17" i="1" s="1"/>
  <c r="I4" i="1"/>
  <c r="I5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<sst xmlns="http://schemas.openxmlformats.org/spreadsheetml/2006/main" count="27" uniqueCount="26">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</sst>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164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164" fontId="2" fillId="0" borderId="0" xfId="0" applyNumberFormat="1" applyFont="1"/>
    <xf numFmtId="164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164" fontId="5" fillId="0" borderId="0" xfId="0" applyNumberFormat="1" applyFont="1"/>
    <xf numFmtId="166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164" fontId="10" fillId="0" borderId="1" xfId="1" applyFont="1" applyBorder="1"/>
    <xf numFmtId="0" fontId="11" fillId="0" borderId="1" xfId="0" applyFont="1" applyBorder="1"/>
    <xf numFmtId="164" fontId="11" fillId="0" borderId="1" xfId="0" applyNumberFormat="1" applyFont="1" applyBorder="1"/>
    <xf numFmtId="164" fontId="12" fillId="0" borderId="1" xfId="0" applyNumberFormat="1" applyFont="1" applyBorder="1"/>
    <xf numFmtId="0" fontId="0" fillId="0" borderId="6" xfId="0" applyBorder="1"/>
    <xf numFmtId="164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164" fontId="12" fillId="0" borderId="1" xfId="1" applyFont="1" applyFill="1" applyBorder="1"/>
    <xf numFmtId="10" fontId="12" fillId="0" borderId="1" xfId="0" applyNumberFormat="1" applyFont="1" applyBorder="1"/>
    <xf numFmtId="165" fontId="10" fillId="0" borderId="1" xfId="1" applyNumberFormat="1" applyFont="1" applyBorder="1"/>
    <xf numFmtId="165" fontId="0" fillId="0" borderId="0" xfId="1" applyNumberFormat="1" applyFont="1"/>
    <xf numFmtId="165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164" fontId="10" fillId="0" borderId="7" xfId="1" applyFont="1" applyBorder="1"/>
    <xf numFmtId="164" fontId="10" fillId="0" borderId="7" xfId="0" applyNumberFormat="1" applyFont="1" applyBorder="1"/>
    <xf numFmtId="0" fontId="13" fillId="0" borderId="7" xfId="0" applyFont="1" applyBorder="1"/>
    <xf numFmtId="2" fontId="0" fillId="0" borderId="0" xfId="1" applyNumberFormat="1" applyFont="1" applyBorder="1"/>
    <xf numFmtId="164" fontId="0" fillId="0" borderId="0" xfId="1" applyFont="1" applyBorder="1"/>
    <xf numFmtId="164" fontId="9" fillId="0" borderId="0" xfId="0" applyNumberFormat="1" applyFont="1"/>
    <xf numFmtId="164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18</xdr:col>
      <xdr:colOff>304800</xdr:colOff>
      <xdr:row>39</xdr:row>
      <xdr:rowOff>93708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10991850" cy="728508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18</xdr:col>
      <xdr:colOff>114300</xdr:colOff>
      <xdr:row>38</xdr:row>
      <xdr:rowOff>56498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763250" cy="713357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38100</xdr:rowOff>
    </xdr:from>
    <xdr:to>
      <xdr:col>15</xdr:col>
      <xdr:colOff>291233</xdr:colOff>
      <xdr:row>31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38100"/>
          <a:ext cx="9120909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38100</xdr:rowOff>
    </xdr:from>
    <xdr:to>
      <xdr:col>17</xdr:col>
      <xdr:colOff>371407</xdr:colOff>
      <xdr:row>26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38100"/>
          <a:ext cx="10420283" cy="4914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Normal="100" workbookViewId="0">
      <selection activeCell="E12" sqref="E12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11200</v>
      </c>
      <c r="C3" s="21"/>
      <c r="D3" s="9"/>
      <c r="E3" s="4">
        <v>2022</v>
      </c>
      <c r="F3" s="5">
        <v>2023</v>
      </c>
      <c r="G3" s="6">
        <f>F3-E3</f>
        <v>1</v>
      </c>
      <c r="I3">
        <v>26250</v>
      </c>
      <c r="L3" s="5"/>
      <c r="M3" s="6"/>
    </row>
    <row r="4" spans="1:13" ht="33" x14ac:dyDescent="0.3">
      <c r="A4" s="22" t="s">
        <v>1</v>
      </c>
      <c r="B4" s="32">
        <v>2800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8400</v>
      </c>
      <c r="C5" s="21"/>
      <c r="D5" s="9"/>
      <c r="E5" t="s">
        <v>23</v>
      </c>
      <c r="F5" t="s">
        <v>25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2800</v>
      </c>
      <c r="C6" s="21"/>
      <c r="D6" s="9"/>
      <c r="E6">
        <f>37.73*10.764</f>
        <v>406.12571999999994</v>
      </c>
      <c r="F6">
        <f>E6*1.1</f>
        <v>446.738292</v>
      </c>
      <c r="G6" s="17"/>
      <c r="H6" s="38"/>
      <c r="I6" s="38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60</v>
      </c>
      <c r="C8" s="34"/>
      <c r="D8" s="35"/>
      <c r="E8" s="9"/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0</v>
      </c>
      <c r="C10" s="25"/>
      <c r="D10" s="1"/>
      <c r="E10" s="16"/>
      <c r="F10" s="50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</v>
      </c>
      <c r="C11" s="44"/>
      <c r="D11" s="48"/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0</v>
      </c>
      <c r="C12" s="45"/>
      <c r="D12" s="49"/>
      <c r="G12" s="16"/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2800</v>
      </c>
      <c r="C13" s="45"/>
      <c r="D13" s="49"/>
      <c r="G13" s="16"/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8400</v>
      </c>
      <c r="C14" s="46"/>
      <c r="D14" s="9"/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11200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406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21</v>
      </c>
      <c r="B17" s="27">
        <f>B16*B15</f>
        <v>4547200</v>
      </c>
      <c r="D17" s="9"/>
      <c r="E17" s="8"/>
      <c r="F17" s="51"/>
      <c r="G17" s="8"/>
      <c r="H17" s="9"/>
      <c r="M17" s="8"/>
      <c r="N17" s="9"/>
    </row>
    <row r="18" spans="1:14" ht="16.5" x14ac:dyDescent="0.3">
      <c r="A18" s="19" t="s">
        <v>12</v>
      </c>
      <c r="B18" s="28">
        <f>447*B4</f>
        <v>1251600</v>
      </c>
      <c r="C18" s="46"/>
      <c r="D18" s="9"/>
      <c r="E18" s="9"/>
      <c r="F18" s="8"/>
    </row>
    <row r="19" spans="1:14" ht="16.5" x14ac:dyDescent="0.3">
      <c r="A19" s="23" t="s">
        <v>16</v>
      </c>
      <c r="B19" s="28">
        <v>15000</v>
      </c>
      <c r="C19" s="36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467</v>
      </c>
      <c r="C25" s="11"/>
      <c r="D25" s="11"/>
      <c r="E25" s="11">
        <v>5300000</v>
      </c>
      <c r="F25" s="13">
        <f t="shared" ref="F25:F31" si="0">E25/B25</f>
        <v>11349.036402569593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401</v>
      </c>
      <c r="C26" s="11"/>
      <c r="D26" s="11"/>
      <c r="E26" s="11">
        <v>4550000</v>
      </c>
      <c r="F26" s="13">
        <f t="shared" si="0"/>
        <v>11346.633416458853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>
        <v>421</v>
      </c>
      <c r="C27" s="11"/>
      <c r="D27" s="11"/>
      <c r="E27" s="13">
        <v>5000000</v>
      </c>
      <c r="F27" s="13">
        <f t="shared" si="0"/>
        <v>11876.484560570072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/>
      <c r="C28" s="11"/>
      <c r="D28" s="11"/>
      <c r="E28" s="13"/>
      <c r="F28" s="13" t="e">
        <f t="shared" si="0"/>
        <v>#DIV/0!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A33">
        <v>570</v>
      </c>
      <c r="B33" s="10">
        <v>5885700</v>
      </c>
      <c r="C33">
        <f>B33/A33</f>
        <v>10325.78947368421</v>
      </c>
      <c r="D33">
        <v>26500</v>
      </c>
      <c r="E33">
        <v>30000</v>
      </c>
      <c r="F33">
        <f>E33+D33+B33</f>
        <v>5942200</v>
      </c>
      <c r="G33" t="e">
        <f>F33/#REF!</f>
        <v>#REF!</v>
      </c>
      <c r="H33" s="9" t="e">
        <f>F33/#REF!</f>
        <v>#REF!</v>
      </c>
    </row>
    <row r="34" spans="1:8" x14ac:dyDescent="0.25">
      <c r="A34">
        <v>570</v>
      </c>
      <c r="B34" s="10">
        <v>6014381</v>
      </c>
      <c r="C34">
        <f>B34/A34</f>
        <v>10551.545614035087</v>
      </c>
      <c r="D34">
        <v>100</v>
      </c>
      <c r="E34">
        <v>100</v>
      </c>
      <c r="F34">
        <f>E34+D34+B34</f>
        <v>6014581</v>
      </c>
      <c r="G34" t="e">
        <f>F34/#REF!</f>
        <v>#REF!</v>
      </c>
      <c r="H34" s="9" t="e">
        <f>F34/#REF!</f>
        <v>#REF!</v>
      </c>
    </row>
    <row r="35" spans="1:8" x14ac:dyDescent="0.25">
      <c r="A35">
        <v>510</v>
      </c>
      <c r="B35" s="10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7" sqref="W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7" sqref="S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0" sqref="W30:Y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2023-09-23T10:28:59Z</dcterms:modified>
</cp:coreProperties>
</file>