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C:\Users\Desk-106\Desktop\approx rate\"/>
    </mc:Choice>
  </mc:AlternateContent>
  <xr:revisionPtr revIDLastSave="0" documentId="13_ncr:1_{7A278ED2-C715-47F4-BD89-83203FF61BE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</sheets>
  <calcPr calcId="191029"/>
</workbook>
</file>

<file path=xl/calcChain.xml><?xml version="1.0" encoding="utf-8"?>
<calcChain xmlns="http://schemas.openxmlformats.org/spreadsheetml/2006/main">
  <c r="H25" i="4" l="1"/>
  <c r="Q2" i="4"/>
  <c r="Q8" i="4"/>
  <c r="Q7" i="4"/>
  <c r="Q6" i="4"/>
  <c r="Q5" i="4"/>
  <c r="Q4" i="4"/>
  <c r="Q3" i="4"/>
  <c r="H23" i="4" l="1"/>
  <c r="E2" i="4"/>
  <c r="E3" i="4"/>
  <c r="E4" i="4"/>
  <c r="E5" i="4"/>
  <c r="P12" i="4" l="1"/>
  <c r="Q12" i="4" s="1"/>
  <c r="P7" i="4"/>
  <c r="P8" i="4"/>
  <c r="P9" i="4"/>
  <c r="Q9" i="4" s="1"/>
  <c r="P10" i="4"/>
  <c r="Q10" i="4" s="1"/>
  <c r="P11" i="4" l="1"/>
  <c r="Q11" i="4" s="1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J4" i="4"/>
  <c r="I4" i="4"/>
  <c r="J3" i="4"/>
  <c r="I3" i="4"/>
  <c r="J2" i="4"/>
  <c r="I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<sst xmlns="http://schemas.openxmlformats.org/spreadsheetml/2006/main" count="31" uniqueCount="28">
  <si>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</si>
  <si>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</si>
  <si>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</si>
  <si>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</si>
  <si>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</si>
  <si>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</si>
  <si>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</si>
  <si>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</si>
  <si>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</si>
  <si>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</si>
  <si>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</si>
  <si>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</si>
  <si>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</si>
  <si>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bal</t>
  </si>
  <si>
    <t>fmv</t>
  </si>
  <si>
    <t>mca</t>
  </si>
  <si>
    <t>Address -</t>
  </si>
  <si>
    <t xml:space="preserve">yoc - </t>
  </si>
  <si>
    <t xml:space="preserve">Index-II Value </t>
  </si>
  <si>
    <t xml:space="preserve"> dated </t>
  </si>
  <si>
    <t>RERA Carpet</t>
  </si>
  <si>
    <t>1 Mech.Parking</t>
  </si>
  <si>
    <t>Totoal FMV</t>
  </si>
  <si>
    <t>Carter Road, Opp.Joggers Park, Bandra (west), Mumbai - 400050, Mumbai</t>
  </si>
  <si>
    <t>Index-II</t>
  </si>
  <si>
    <t>BUA</t>
  </si>
  <si>
    <t>rate on BUA</t>
  </si>
  <si>
    <t>Flat No. 104, 1st floor, Youth Qureshi CHSL, Plot No. 131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</si>
</sst>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70C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2" fontId="1" fillId="2" borderId="0" xfId="0" applyNumberFormat="1" applyFont="1" applyFill="1" applyAlignment="1">
      <alignment wrapText="1"/>
    </xf>
    <xf numFmtId="2" fontId="1" fillId="2" borderId="0" xfId="0" applyNumberFormat="1" applyFont="1" applyFill="1"/>
    <xf numFmtId="2" fontId="1" fillId="0" borderId="0" xfId="0" applyNumberFormat="1" applyFont="1"/>
    <xf numFmtId="2" fontId="0" fillId="0" borderId="0" xfId="0" applyNumberFormat="1"/>
    <xf numFmtId="2" fontId="2" fillId="0" borderId="0" xfId="0" applyNumberFormat="1" applyFont="1"/>
    <xf numFmtId="0" fontId="0" fillId="2" borderId="0" xfId="0" applyFill="1"/>
    <xf numFmtId="0" fontId="5" fillId="0" borderId="0" xfId="0" applyFont="1"/>
    <xf numFmtId="2" fontId="5" fillId="0" borderId="0" xfId="0" applyNumberFormat="1" applyFont="1"/>
    <xf numFmtId="2" fontId="0" fillId="0" borderId="0" xfId="0" applyNumberFormat="1" applyAlignment="1">
      <alignment wrapText="1"/>
    </xf>
    <xf numFmtId="2" fontId="4" fillId="0" borderId="0" xfId="0" applyNumberFormat="1" applyFont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2" fontId="1" fillId="3" borderId="0" xfId="0" applyNumberFormat="1" applyFont="1" applyFill="1"/>
    <xf numFmtId="0" fontId="0" fillId="3" borderId="0" xfId="0" applyFill="1"/>
    <xf numFmtId="2" fontId="0" fillId="3" borderId="0" xfId="0" applyNumberFormat="1" applyFill="1"/>
    <xf numFmtId="4" fontId="0" fillId="3" borderId="0" xfId="0" applyNumberFormat="1" applyFill="1"/>
    <xf numFmtId="0" fontId="0" fillId="3" borderId="0" xfId="0" applyFill="1" applyAlignment="1">
      <alignment horizontal="center"/>
    </xf>
    <xf numFmtId="4" fontId="1" fillId="2" borderId="0" xfId="0" applyNumberFormat="1" applyFont="1" applyFill="1"/>
    <xf numFmtId="2" fontId="0" fillId="2" borderId="0" xfId="0" applyNumberFormat="1" applyFill="1"/>
    <xf numFmtId="4" fontId="0" fillId="2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459731</xdr:colOff>
      <xdr:row>39</xdr:row>
      <xdr:rowOff>10499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E650F3B-A889-AC06-5F92-A2518EAB6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38131" cy="69827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506767</xdr:colOff>
      <xdr:row>45</xdr:row>
      <xdr:rowOff>77381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392BAF-A75E-37B3-AEEC-F461A2497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917967" cy="8459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40062</xdr:colOff>
      <xdr:row>43</xdr:row>
      <xdr:rowOff>153538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4292B4-4782-DAB6-668E-FF2D5D12F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060862" cy="81545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24</xdr:col>
      <xdr:colOff>402063</xdr:colOff>
      <xdr:row>57</xdr:row>
      <xdr:rowOff>153545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675110-BF7D-2BBA-C747-6839598C8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2476500"/>
          <a:ext cx="14422863" cy="82021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24</xdr:col>
      <xdr:colOff>449694</xdr:colOff>
      <xdr:row>47</xdr:row>
      <xdr:rowOff>10670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78F4D1-C012-BB6A-A8A3-AFE22C320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62000"/>
          <a:ext cx="14470494" cy="82021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32</xdr:col>
      <xdr:colOff>573792</xdr:colOff>
      <xdr:row>46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B8BA41-112A-8B4A-C1F7-0EA1519BF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190500"/>
          <a:ext cx="16423392" cy="87451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44"/>
  <sheetViews>
    <sheetView tabSelected="1" zoomScaleNormal="100" workbookViewId="0">
      <selection activeCell="Q20" sqref="Q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4.140625" customWidth="1"/>
    <col min="7" max="7" width="20.7109375" customWidth="1"/>
    <col min="8" max="8" width="13" style="14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10.7109375" customWidth="1"/>
    <col min="17" max="17" width="13" style="14" customWidth="1"/>
    <col min="18" max="18" width="16" customWidth="1"/>
    <col min="19" max="19" width="11.5703125" style="22" customWidth="1"/>
    <col min="20" max="20" width="13" customWidth="1"/>
  </cols>
  <sheetData>
    <row r="1" spans="1:20" s="1" customFormat="1" ht="45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7" t="s">
        <v>8</v>
      </c>
      <c r="G1" s="7" t="s">
        <v>11</v>
      </c>
      <c r="H1" s="11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9" t="s">
        <v>6</v>
      </c>
      <c r="R1" s="1" t="s">
        <v>1</v>
      </c>
      <c r="S1" s="2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1474.6679999999999</v>
      </c>
      <c r="C2" s="4">
        <f>B2*1.2</f>
        <v>1769.6015999999997</v>
      </c>
      <c r="D2" s="4">
        <f t="shared" ref="D2:D13" si="2">C2*1.2</f>
        <v>2123.5219199999997</v>
      </c>
      <c r="E2" s="5">
        <f t="shared" ref="E2:E13" si="3">R2</f>
        <v>55000000</v>
      </c>
      <c r="F2" s="8">
        <f t="shared" ref="F2:F13" si="4">ROUND((E2/B2),0)</f>
        <v>37297</v>
      </c>
      <c r="G2" s="8">
        <f t="shared" ref="G2:G13" si="5">ROUND((E2/C2),0)</f>
        <v>31080</v>
      </c>
      <c r="H2" s="12">
        <f t="shared" ref="H2:H13" si="6">ROUND((E2/D2),0)</f>
        <v>25900</v>
      </c>
      <c r="I2" s="4" t="e">
        <f>#REF!</f>
        <v>#REF!</v>
      </c>
      <c r="J2" s="4" t="str">
        <f t="shared" ref="J2:J13" si="7">S2</f>
        <v>Index-II</v>
      </c>
      <c r="O2">
        <v>0</v>
      </c>
      <c r="Q2" s="14">
        <f>137*10.764</f>
        <v>1474.6679999999999</v>
      </c>
      <c r="R2" s="2">
        <v>55000000</v>
      </c>
      <c r="S2" s="22" t="s">
        <v>24</v>
      </c>
    </row>
    <row r="3" spans="1:20" x14ac:dyDescent="0.25">
      <c r="A3" s="4">
        <f t="shared" si="0"/>
        <v>0</v>
      </c>
      <c r="B3" s="4">
        <f t="shared" si="1"/>
        <v>750</v>
      </c>
      <c r="C3" s="4">
        <f t="shared" ref="C3:C15" si="8">B3*1.2</f>
        <v>900</v>
      </c>
      <c r="D3" s="4">
        <f t="shared" si="2"/>
        <v>1080</v>
      </c>
      <c r="E3" s="5">
        <f t="shared" si="3"/>
        <v>32500000</v>
      </c>
      <c r="F3" s="8">
        <f t="shared" si="4"/>
        <v>43333</v>
      </c>
      <c r="G3" s="8">
        <f t="shared" si="5"/>
        <v>36111</v>
      </c>
      <c r="H3" s="12">
        <f t="shared" si="6"/>
        <v>30093</v>
      </c>
      <c r="I3" s="4" t="e">
        <f>#REF!</f>
        <v>#REF!</v>
      </c>
      <c r="J3" s="4">
        <f t="shared" si="7"/>
        <v>0</v>
      </c>
      <c r="O3">
        <v>0</v>
      </c>
      <c r="P3">
        <v>900</v>
      </c>
      <c r="Q3" s="14">
        <f t="shared" ref="Q3:Q8" si="9">P3/1.2</f>
        <v>750</v>
      </c>
      <c r="R3" s="2">
        <v>32500000</v>
      </c>
    </row>
    <row r="4" spans="1:20" s="16" customFormat="1" x14ac:dyDescent="0.25">
      <c r="A4" s="8">
        <f t="shared" si="0"/>
        <v>0</v>
      </c>
      <c r="B4" s="8">
        <f t="shared" si="1"/>
        <v>900</v>
      </c>
      <c r="C4" s="8">
        <f t="shared" si="8"/>
        <v>1080</v>
      </c>
      <c r="D4" s="8">
        <f t="shared" si="2"/>
        <v>1296</v>
      </c>
      <c r="E4" s="33">
        <f t="shared" si="3"/>
        <v>50000000</v>
      </c>
      <c r="F4" s="8">
        <f t="shared" si="4"/>
        <v>55556</v>
      </c>
      <c r="G4" s="8">
        <f t="shared" si="5"/>
        <v>46296</v>
      </c>
      <c r="H4" s="12">
        <f t="shared" si="6"/>
        <v>38580</v>
      </c>
      <c r="I4" s="8" t="e">
        <f>#REF!</f>
        <v>#REF!</v>
      </c>
      <c r="J4" s="8">
        <f t="shared" si="7"/>
        <v>0</v>
      </c>
      <c r="O4" s="16">
        <v>0</v>
      </c>
      <c r="P4" s="16">
        <v>1080</v>
      </c>
      <c r="Q4" s="34">
        <f t="shared" si="9"/>
        <v>900</v>
      </c>
      <c r="R4" s="35">
        <v>50000000</v>
      </c>
      <c r="S4" s="23"/>
    </row>
    <row r="5" spans="1:20" x14ac:dyDescent="0.25">
      <c r="A5" s="4">
        <f t="shared" si="0"/>
        <v>0</v>
      </c>
      <c r="B5" s="4">
        <f t="shared" si="1"/>
        <v>1650</v>
      </c>
      <c r="C5" s="4">
        <f t="shared" si="8"/>
        <v>1980</v>
      </c>
      <c r="D5" s="4">
        <f t="shared" si="2"/>
        <v>2376</v>
      </c>
      <c r="E5" s="5">
        <f t="shared" si="3"/>
        <v>62500000</v>
      </c>
      <c r="F5" s="8">
        <f t="shared" si="4"/>
        <v>37879</v>
      </c>
      <c r="G5" s="8">
        <f t="shared" si="5"/>
        <v>31566</v>
      </c>
      <c r="H5" s="12">
        <f t="shared" si="6"/>
        <v>26305</v>
      </c>
      <c r="I5" s="4" t="e">
        <f>#REF!</f>
        <v>#REF!</v>
      </c>
      <c r="J5" s="4">
        <f t="shared" si="7"/>
        <v>0</v>
      </c>
      <c r="O5">
        <v>0</v>
      </c>
      <c r="P5">
        <v>1980</v>
      </c>
      <c r="Q5" s="14">
        <f t="shared" si="9"/>
        <v>1650</v>
      </c>
      <c r="R5" s="2">
        <v>62500000</v>
      </c>
      <c r="S5" s="23"/>
      <c r="T5" s="16"/>
    </row>
    <row r="6" spans="1:20" s="29" customFormat="1" x14ac:dyDescent="0.25">
      <c r="A6" s="26">
        <f t="shared" si="0"/>
        <v>0</v>
      </c>
      <c r="B6" s="26">
        <f t="shared" si="1"/>
        <v>1105.8333333333335</v>
      </c>
      <c r="C6" s="26">
        <f t="shared" si="8"/>
        <v>1327.0000000000002</v>
      </c>
      <c r="D6" s="26">
        <f t="shared" si="2"/>
        <v>1592.4000000000003</v>
      </c>
      <c r="E6" s="27">
        <f t="shared" si="3"/>
        <v>68500000</v>
      </c>
      <c r="F6" s="26">
        <f t="shared" si="4"/>
        <v>61944</v>
      </c>
      <c r="G6" s="26">
        <f t="shared" si="5"/>
        <v>51620</v>
      </c>
      <c r="H6" s="28">
        <f t="shared" si="6"/>
        <v>43017</v>
      </c>
      <c r="I6" s="26" t="e">
        <f>#REF!</f>
        <v>#REF!</v>
      </c>
      <c r="J6" s="26">
        <f t="shared" si="7"/>
        <v>0</v>
      </c>
      <c r="O6" s="29">
        <v>0</v>
      </c>
      <c r="P6" s="29">
        <v>1327</v>
      </c>
      <c r="Q6" s="30">
        <f t="shared" si="9"/>
        <v>1105.8333333333335</v>
      </c>
      <c r="R6" s="31">
        <v>68500000</v>
      </c>
      <c r="S6" s="32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8"/>
        <v>0</v>
      </c>
      <c r="D7" s="4">
        <f t="shared" si="2"/>
        <v>0</v>
      </c>
      <c r="E7" s="5">
        <f t="shared" si="3"/>
        <v>0</v>
      </c>
      <c r="F7" s="8" t="e">
        <f t="shared" si="4"/>
        <v>#DIV/0!</v>
      </c>
      <c r="G7" s="8" t="e">
        <f t="shared" si="5"/>
        <v>#DIV/0!</v>
      </c>
      <c r="H7" s="12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ref="P7:P12" si="10">O7/1.2</f>
        <v>0</v>
      </c>
      <c r="Q7" s="14">
        <f t="shared" si="9"/>
        <v>0</v>
      </c>
      <c r="R7" s="2"/>
      <c r="S7" s="23"/>
      <c r="T7" s="16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8"/>
        <v>0</v>
      </c>
      <c r="D8" s="4">
        <f t="shared" si="2"/>
        <v>0</v>
      </c>
      <c r="E8" s="5">
        <f t="shared" si="3"/>
        <v>0</v>
      </c>
      <c r="F8" s="8" t="e">
        <f t="shared" si="4"/>
        <v>#DIV/0!</v>
      </c>
      <c r="G8" s="8" t="e">
        <f t="shared" si="5"/>
        <v>#DIV/0!</v>
      </c>
      <c r="H8" s="12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 s="14">
        <f t="shared" si="9"/>
        <v>0</v>
      </c>
      <c r="R8" s="2"/>
      <c r="S8" s="23"/>
      <c r="T8" s="16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8"/>
        <v>0</v>
      </c>
      <c r="D9" s="4">
        <f t="shared" si="2"/>
        <v>0</v>
      </c>
      <c r="E9" s="5">
        <f t="shared" si="3"/>
        <v>0</v>
      </c>
      <c r="F9" s="8" t="e">
        <f t="shared" si="4"/>
        <v>#DIV/0!</v>
      </c>
      <c r="G9" s="8" t="e">
        <f t="shared" si="5"/>
        <v>#DIV/0!</v>
      </c>
      <c r="H9" s="12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 s="14">
        <f t="shared" ref="Q9:Q14" si="11">P9/1.2</f>
        <v>0</v>
      </c>
      <c r="R9" s="2">
        <v>0</v>
      </c>
      <c r="S9" s="23"/>
      <c r="T9" s="16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8"/>
        <v>0</v>
      </c>
      <c r="D10" s="4">
        <f t="shared" si="2"/>
        <v>0</v>
      </c>
      <c r="E10" s="5">
        <f t="shared" si="3"/>
        <v>0</v>
      </c>
      <c r="F10" s="8" t="e">
        <f t="shared" si="4"/>
        <v>#DIV/0!</v>
      </c>
      <c r="G10" s="8" t="e">
        <f t="shared" si="5"/>
        <v>#DIV/0!</v>
      </c>
      <c r="H10" s="12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 s="14">
        <f t="shared" si="11"/>
        <v>0</v>
      </c>
      <c r="R10" s="2">
        <v>0</v>
      </c>
      <c r="S10" s="23"/>
      <c r="T10" s="16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8"/>
        <v>0</v>
      </c>
      <c r="D11" s="4">
        <f t="shared" si="2"/>
        <v>0</v>
      </c>
      <c r="E11" s="5">
        <f t="shared" si="3"/>
        <v>0</v>
      </c>
      <c r="F11" s="8" t="e">
        <f t="shared" si="4"/>
        <v>#DIV/0!</v>
      </c>
      <c r="G11" s="8" t="e">
        <f t="shared" si="5"/>
        <v>#DIV/0!</v>
      </c>
      <c r="H11" s="12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 s="14">
        <f t="shared" si="11"/>
        <v>0</v>
      </c>
      <c r="R11" s="2">
        <v>0</v>
      </c>
      <c r="S11" s="23"/>
      <c r="T11" s="16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8"/>
        <v>0</v>
      </c>
      <c r="D12" s="4">
        <f t="shared" si="2"/>
        <v>0</v>
      </c>
      <c r="E12" s="5">
        <f t="shared" si="3"/>
        <v>0</v>
      </c>
      <c r="F12" s="8" t="e">
        <f t="shared" si="4"/>
        <v>#DIV/0!</v>
      </c>
      <c r="G12" s="8" t="e">
        <f t="shared" si="5"/>
        <v>#DIV/0!</v>
      </c>
      <c r="H12" s="12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 s="14">
        <f t="shared" si="11"/>
        <v>0</v>
      </c>
      <c r="R12" s="2">
        <v>0</v>
      </c>
      <c r="S12" s="23"/>
      <c r="T12" s="16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8"/>
        <v>0</v>
      </c>
      <c r="D13" s="4">
        <f t="shared" si="2"/>
        <v>0</v>
      </c>
      <c r="E13" s="5">
        <f t="shared" si="3"/>
        <v>0</v>
      </c>
      <c r="F13" s="8" t="e">
        <f t="shared" si="4"/>
        <v>#DIV/0!</v>
      </c>
      <c r="G13" s="8" t="e">
        <f t="shared" si="5"/>
        <v>#DIV/0!</v>
      </c>
      <c r="H13" s="12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 s="14">
        <f t="shared" si="11"/>
        <v>0</v>
      </c>
      <c r="R13" s="2">
        <v>0</v>
      </c>
      <c r="S13" s="23"/>
      <c r="T13" s="16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8"/>
        <v>0</v>
      </c>
      <c r="D14" s="4">
        <f t="shared" ref="D14:D15" si="13">C14*1.2</f>
        <v>0</v>
      </c>
      <c r="E14" s="5">
        <f t="shared" ref="E14:E15" si="14">R14</f>
        <v>0</v>
      </c>
      <c r="F14" s="8" t="e">
        <f t="shared" ref="F14:F15" si="15">ROUND((E14/B14),0)</f>
        <v>#DIV/0!</v>
      </c>
      <c r="G14" s="8" t="e">
        <f t="shared" ref="G14:G15" si="16">ROUND((E14/C14),0)</f>
        <v>#DIV/0!</v>
      </c>
      <c r="H14" s="13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 s="14">
        <f t="shared" si="11"/>
        <v>0</v>
      </c>
      <c r="R14" s="2">
        <v>0</v>
      </c>
      <c r="S14" s="23"/>
      <c r="T14" s="16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8"/>
        <v>0</v>
      </c>
      <c r="D15" s="4">
        <f t="shared" si="13"/>
        <v>0</v>
      </c>
      <c r="E15" s="5">
        <f t="shared" si="14"/>
        <v>0</v>
      </c>
      <c r="F15" s="8" t="e">
        <f t="shared" si="15"/>
        <v>#DIV/0!</v>
      </c>
      <c r="G15" s="4" t="e">
        <f t="shared" si="16"/>
        <v>#DIV/0!</v>
      </c>
      <c r="H15" s="13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 s="14">
        <f t="shared" ref="Q15" si="20">P15/1.2</f>
        <v>0</v>
      </c>
      <c r="R15" s="2">
        <v>0</v>
      </c>
      <c r="S15" s="23"/>
      <c r="T15" s="16"/>
    </row>
    <row r="17" spans="6:26" x14ac:dyDescent="0.25">
      <c r="F17" t="s">
        <v>16</v>
      </c>
      <c r="G17" t="s">
        <v>27</v>
      </c>
    </row>
    <row r="18" spans="6:26" x14ac:dyDescent="0.25">
      <c r="G18" t="s">
        <v>23</v>
      </c>
    </row>
    <row r="20" spans="6:26" x14ac:dyDescent="0.25">
      <c r="G20" t="s">
        <v>20</v>
      </c>
    </row>
    <row r="21" spans="6:26" x14ac:dyDescent="0.25">
      <c r="G21" t="s">
        <v>25</v>
      </c>
      <c r="H21" s="14">
        <v>692</v>
      </c>
      <c r="O21" t="s">
        <v>15</v>
      </c>
    </row>
    <row r="22" spans="6:26" ht="20.25" customHeight="1" x14ac:dyDescent="0.25">
      <c r="G22" t="s">
        <v>26</v>
      </c>
      <c r="H22" s="14">
        <v>50000</v>
      </c>
      <c r="O22" t="s">
        <v>13</v>
      </c>
      <c r="S22" s="24"/>
      <c r="T22" s="9"/>
      <c r="U22" s="9"/>
      <c r="V22" s="9"/>
      <c r="W22" s="9"/>
      <c r="X22" s="9"/>
      <c r="Y22" s="9"/>
      <c r="Z22" s="9"/>
    </row>
    <row r="23" spans="6:26" x14ac:dyDescent="0.25">
      <c r="G23" t="s">
        <v>14</v>
      </c>
      <c r="H23" s="14">
        <f>H20*H22</f>
        <v>0</v>
      </c>
      <c r="S23" s="24"/>
      <c r="T23" s="9"/>
      <c r="U23" s="9"/>
      <c r="V23" s="9"/>
      <c r="W23" s="9"/>
      <c r="X23" s="9"/>
      <c r="Y23" s="9"/>
      <c r="Z23" s="9"/>
    </row>
    <row r="24" spans="6:26" ht="17.25" customHeight="1" x14ac:dyDescent="0.25">
      <c r="G24" t="s">
        <v>21</v>
      </c>
      <c r="S24" s="24"/>
      <c r="T24" s="9"/>
      <c r="U24" s="9"/>
      <c r="V24" s="9"/>
      <c r="W24" s="9"/>
      <c r="X24" s="9"/>
      <c r="Y24" s="9"/>
      <c r="Z24" s="9"/>
    </row>
    <row r="25" spans="6:26" ht="20.25" customHeight="1" x14ac:dyDescent="0.25">
      <c r="G25" s="6" t="s">
        <v>22</v>
      </c>
      <c r="H25" s="15">
        <f>H21*H22</f>
        <v>34600000</v>
      </c>
      <c r="S25" s="24"/>
      <c r="T25" s="9"/>
      <c r="U25" s="9"/>
      <c r="V25" s="9"/>
      <c r="W25" s="9"/>
      <c r="X25" s="9"/>
      <c r="Y25" s="9"/>
      <c r="Z25" s="9"/>
    </row>
    <row r="26" spans="6:26" x14ac:dyDescent="0.25">
      <c r="S26" s="24"/>
      <c r="T26" s="9"/>
      <c r="U26" s="9"/>
      <c r="V26" s="9"/>
      <c r="W26" s="9"/>
      <c r="X26" s="9"/>
      <c r="Y26" s="9"/>
      <c r="Z26" s="9"/>
    </row>
    <row r="27" spans="6:26" x14ac:dyDescent="0.25">
      <c r="S27" s="24"/>
      <c r="T27" s="9"/>
      <c r="U27" s="9"/>
      <c r="V27" s="9"/>
      <c r="W27" s="9"/>
      <c r="X27" s="9"/>
      <c r="Y27" s="9"/>
      <c r="Z27" s="9"/>
    </row>
    <row r="28" spans="6:26" x14ac:dyDescent="0.25">
      <c r="S28" s="24"/>
      <c r="T28" s="9"/>
      <c r="U28" s="9"/>
      <c r="V28" s="9"/>
      <c r="W28" s="9"/>
      <c r="X28" s="9"/>
      <c r="Y28" s="9"/>
      <c r="Z28" s="9"/>
    </row>
    <row r="29" spans="6:26" x14ac:dyDescent="0.25">
      <c r="S29" s="24"/>
      <c r="T29" s="9"/>
      <c r="U29" s="9"/>
      <c r="V29" s="9"/>
      <c r="W29" s="9"/>
      <c r="X29" s="9"/>
      <c r="Y29" s="9"/>
      <c r="Z29" s="9"/>
    </row>
    <row r="30" spans="6:26" x14ac:dyDescent="0.25">
      <c r="F30" s="17" t="s">
        <v>18</v>
      </c>
      <c r="G30" s="17"/>
      <c r="H30" s="18"/>
      <c r="I30" s="17" t="s">
        <v>19</v>
      </c>
      <c r="J30" s="17"/>
      <c r="S30" s="24"/>
      <c r="T30" s="9"/>
      <c r="U30" s="9"/>
      <c r="V30" s="9"/>
      <c r="W30" s="9"/>
      <c r="X30" s="9"/>
      <c r="Y30" s="9"/>
      <c r="Z30" s="9"/>
    </row>
    <row r="31" spans="6:26" x14ac:dyDescent="0.25">
      <c r="S31" s="24"/>
      <c r="T31" s="9"/>
      <c r="U31" s="9"/>
      <c r="V31" s="9"/>
      <c r="W31" s="9"/>
      <c r="X31" s="9"/>
      <c r="Y31" s="9"/>
      <c r="Z31" s="9"/>
    </row>
    <row r="32" spans="6:26" x14ac:dyDescent="0.25">
      <c r="G32" t="s">
        <v>17</v>
      </c>
      <c r="S32" s="24"/>
      <c r="T32" s="9"/>
      <c r="U32" s="9"/>
      <c r="V32" s="9"/>
      <c r="W32" s="9"/>
      <c r="X32" s="9"/>
      <c r="Y32" s="9"/>
      <c r="Z32" s="9"/>
    </row>
    <row r="33" spans="15:26" x14ac:dyDescent="0.25">
      <c r="S33" s="24"/>
      <c r="T33" s="9"/>
      <c r="U33" s="9"/>
      <c r="V33" s="9"/>
      <c r="W33" s="9"/>
      <c r="X33" s="9"/>
      <c r="Y33" s="9"/>
      <c r="Z33" s="9"/>
    </row>
    <row r="34" spans="15:26" x14ac:dyDescent="0.25">
      <c r="S34" s="24"/>
      <c r="T34" s="9"/>
      <c r="U34" s="9"/>
      <c r="V34" s="9"/>
      <c r="W34" s="9"/>
      <c r="X34" s="9"/>
      <c r="Y34" s="9"/>
      <c r="Z34" s="9"/>
    </row>
    <row r="35" spans="15:26" x14ac:dyDescent="0.25">
      <c r="S35" s="24"/>
      <c r="T35" s="9"/>
      <c r="U35" s="9"/>
      <c r="V35" s="9"/>
      <c r="W35" s="9"/>
      <c r="X35" s="9"/>
      <c r="Y35" s="9"/>
      <c r="Z35" s="9"/>
    </row>
    <row r="36" spans="15:26" x14ac:dyDescent="0.25">
      <c r="S36" s="24"/>
      <c r="T36" s="9"/>
      <c r="U36" s="9"/>
      <c r="V36" s="9"/>
      <c r="W36" s="9"/>
      <c r="X36" s="9"/>
      <c r="Y36" s="9"/>
      <c r="Z36" s="9"/>
    </row>
    <row r="37" spans="15:26" x14ac:dyDescent="0.25">
      <c r="S37" s="24"/>
      <c r="T37" s="9"/>
      <c r="U37" s="9"/>
      <c r="V37" s="9"/>
      <c r="W37" s="9"/>
      <c r="X37" s="9"/>
      <c r="Y37" s="9"/>
      <c r="Z37" s="9"/>
    </row>
    <row r="38" spans="15:26" x14ac:dyDescent="0.25">
      <c r="S38" s="24"/>
      <c r="T38" s="9"/>
      <c r="U38" s="9"/>
      <c r="V38" s="9"/>
      <c r="W38" s="9"/>
      <c r="X38" s="9"/>
      <c r="Y38" s="9"/>
      <c r="Z38" s="9"/>
    </row>
    <row r="39" spans="15:26" x14ac:dyDescent="0.25">
      <c r="S39" s="24"/>
      <c r="T39" s="9"/>
      <c r="U39" s="9"/>
      <c r="V39" s="9"/>
      <c r="W39" s="9"/>
      <c r="X39" s="9"/>
      <c r="Y39" s="9"/>
      <c r="Z39" s="9"/>
    </row>
    <row r="40" spans="15:26" x14ac:dyDescent="0.25">
      <c r="S40" s="24"/>
      <c r="T40" s="9"/>
      <c r="U40" s="9"/>
      <c r="V40" s="9"/>
      <c r="W40" s="9"/>
      <c r="X40" s="9"/>
      <c r="Y40" s="9"/>
      <c r="Z40" s="9"/>
    </row>
    <row r="41" spans="15:26" x14ac:dyDescent="0.25">
      <c r="S41" s="24"/>
      <c r="T41" s="10"/>
      <c r="U41" s="9"/>
      <c r="V41" s="9"/>
      <c r="W41" s="9"/>
      <c r="X41" s="9"/>
      <c r="Y41" s="9"/>
      <c r="Z41" s="9"/>
    </row>
    <row r="42" spans="15:26" x14ac:dyDescent="0.25">
      <c r="S42" s="25"/>
      <c r="T42" s="9"/>
      <c r="U42" s="9"/>
      <c r="V42" s="9"/>
      <c r="W42" s="9"/>
      <c r="X42" s="9"/>
      <c r="Y42" s="9"/>
      <c r="Z42" s="9"/>
    </row>
    <row r="43" spans="15:26" x14ac:dyDescent="0.25">
      <c r="S43" s="24"/>
      <c r="T43" s="9"/>
      <c r="U43" s="9"/>
      <c r="V43" s="9"/>
      <c r="W43" s="9"/>
      <c r="X43" s="9"/>
      <c r="Y43" s="9"/>
      <c r="Z43" s="9"/>
    </row>
    <row r="44" spans="15:26" x14ac:dyDescent="0.25">
      <c r="O44" s="9"/>
      <c r="P44" s="9"/>
      <c r="Q44" s="20"/>
      <c r="R44" s="9"/>
      <c r="S44" s="24"/>
      <c r="T44" s="9"/>
      <c r="U44" s="9"/>
      <c r="V44" s="9"/>
      <c r="W44" s="9"/>
      <c r="X44" s="9"/>
      <c r="Y44" s="9"/>
      <c r="Z44" s="9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3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Y15" sqref="Y15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3" zoomScaleNormal="100" workbookViewId="0">
      <selection activeCell="B14" sqref="B14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3" zoomScaleNormal="100" workbookViewId="0">
      <selection activeCell="B5" sqref="B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2" sqref="G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I34" sqref="I34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Desk-106</cp:lastModifiedBy>
  <cp:lastPrinted>2019-11-05T06:14:02Z</cp:lastPrinted>
  <dcterms:created xsi:type="dcterms:W3CDTF">2018-02-17T10:36:41Z</dcterms:created>
  <dcterms:modified xsi:type="dcterms:W3CDTF">2023-09-22T06:42:48Z</dcterms:modified>
</cp:coreProperties>
</file>