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H5" i="1"/>
  <c r="E3" i="2" l="1"/>
  <c r="E4" i="2" s="1"/>
  <c r="B3" i="2"/>
  <c r="B7" i="2" s="1"/>
  <c r="B5" i="2" l="1"/>
  <c r="B6" i="2" s="1"/>
  <c r="B5" i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<sst xmlns="http://schemas.openxmlformats.org/spreadsheetml/2006/main" count="30" uniqueCount="19">
  <si>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</si>
  <si>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</si>
  <si>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</si>
  <si>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</si>
  <si>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</si>
  <si>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</si>
  <si>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</si>
  <si>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</si>
  <si>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</si>
  <si>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</si>
  <si>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</si>
  <si>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</si>
  <si>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</si>
  <si>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Area Statement </t>
  </si>
  <si>
    <t xml:space="preserve">Shri. Arun Agrawal S/o Shri. Krishna Agrawal               Sale Deed E- Registration No. MP179092020A1875952, Dated 24.12.2020   </t>
  </si>
  <si>
    <t>Residential Plot No. 80, Green Field Town</t>
  </si>
  <si>
    <t>Total Plot Area</t>
  </si>
  <si>
    <t>in Sq. m.</t>
  </si>
  <si>
    <t>in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</si>
</sst>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8" fillId="0" borderId="0" xfId="0" applyFont="1" applyAlignment="1">
      <alignment vertical="center" wrapText="1"/>
    </xf>
    <xf numFmtId="0" fontId="1" fillId="0" borderId="1" xfId="0" applyFont="1" applyBorder="1"/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D9" totalsRowShown="0" headerRowDxfId="5" dataDxfId="4">
  <autoFilter ref="A2:D9"/>
  <tableColumns count="4">
    <tableColumn id="1" name="Column1" dataDxfId="3"/>
    <tableColumn id="2" name="Column2" dataDxfId="2"/>
    <tableColumn id="4" name="Column3" dataDxfId="1"/>
    <tableColumn id="5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K10" sqref="K10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17.7109375" style="1" customWidth="1"/>
    <col min="4" max="4" width="16.85546875" style="1" customWidth="1"/>
    <col min="5" max="16384" width="9.140625" style="1"/>
  </cols>
  <sheetData>
    <row r="1" spans="1:19" x14ac:dyDescent="0.3">
      <c r="A1" s="18" t="s">
        <v>15</v>
      </c>
      <c r="B1" s="18"/>
      <c r="C1" s="18"/>
      <c r="D1" s="18"/>
      <c r="F1" s="19" t="s">
        <v>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3">
      <c r="A2" s="1" t="s">
        <v>9</v>
      </c>
      <c r="B2" s="14" t="s">
        <v>10</v>
      </c>
      <c r="C2" s="2" t="s">
        <v>11</v>
      </c>
      <c r="D2" s="1" t="s">
        <v>12</v>
      </c>
      <c r="F2" s="22" t="s">
        <v>14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ht="46.5" x14ac:dyDescent="0.35">
      <c r="A3" s="8" t="s">
        <v>0</v>
      </c>
      <c r="B3" s="15">
        <v>1464</v>
      </c>
      <c r="C3" s="13" t="s">
        <v>6</v>
      </c>
      <c r="D3" s="8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ht="40.5" x14ac:dyDescent="0.35">
      <c r="A4" s="11" t="s">
        <v>1</v>
      </c>
      <c r="B4" s="15">
        <v>2700</v>
      </c>
      <c r="C4" s="8" t="s">
        <v>7</v>
      </c>
      <c r="D4" s="8">
        <v>7900</v>
      </c>
      <c r="F4" s="12" t="s">
        <v>16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3.25" x14ac:dyDescent="0.35">
      <c r="A5" s="9" t="s">
        <v>2</v>
      </c>
      <c r="B5" s="16">
        <f>B3*B4</f>
        <v>3952800</v>
      </c>
      <c r="C5" s="8" t="s">
        <v>8</v>
      </c>
      <c r="D5" s="9">
        <f>MROUND(D4/10.764,1)</f>
        <v>734</v>
      </c>
      <c r="F5" s="12">
        <v>8.5</v>
      </c>
      <c r="G5" s="12">
        <v>16</v>
      </c>
      <c r="H5" s="17">
        <f>G5*F5</f>
        <v>136</v>
      </c>
      <c r="I5" s="12" t="s">
        <v>17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23.25" x14ac:dyDescent="0.35">
      <c r="A6" s="8"/>
      <c r="B6" s="15"/>
      <c r="C6" s="9" t="s">
        <v>2</v>
      </c>
      <c r="D6" s="10">
        <f>D5*B3</f>
        <v>1074576</v>
      </c>
      <c r="F6" s="12">
        <f>F5*3.28</f>
        <v>27.88</v>
      </c>
      <c r="G6" s="12">
        <f>G5*3.28</f>
        <v>52.48</v>
      </c>
      <c r="H6" s="17">
        <v>1464.04</v>
      </c>
      <c r="I6" s="12" t="s">
        <v>18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5">
      <c r="A7" s="9" t="s">
        <v>3</v>
      </c>
      <c r="B7" s="16">
        <f>B5</f>
        <v>3952800</v>
      </c>
      <c r="C7" s="7"/>
      <c r="D7" s="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27" x14ac:dyDescent="0.35">
      <c r="A8" s="9" t="s">
        <v>4</v>
      </c>
      <c r="B8" s="16">
        <f>MROUND(B7*90%,1)</f>
        <v>3557520</v>
      </c>
      <c r="C8" s="7"/>
      <c r="D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27" x14ac:dyDescent="0.35">
      <c r="A9" s="9" t="s">
        <v>5</v>
      </c>
      <c r="B9" s="16">
        <f>MROUND(B5*80%,1)</f>
        <v>3162240</v>
      </c>
      <c r="C9" s="7"/>
      <c r="D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3"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3"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3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3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3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3"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</sheetData>
  <mergeCells count="3">
    <mergeCell ref="A1:D1"/>
    <mergeCell ref="F1:S1"/>
    <mergeCell ref="F2:S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2023-09-14T05:56:39Z</dcterms:modified>
</cp:coreProperties>
</file>