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Ecap Equities Limited\"/>
    </mc:Choice>
  </mc:AlternateContent>
  <xr:revisionPtr revIDLastSave="0" documentId="13_ncr:1_{9E426BAC-D7AD-4B72-B69E-4D28104B550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  <sheet name="Sheet11" sheetId="11" r:id="rId11"/>
    <sheet name="Sheet12" sheetId="12" r:id="rId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9" i="1" l="1"/>
  <c r="K24" i="1" l="1"/>
  <c r="N2" i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O2" i="1"/>
  <c r="P2" i="1" s="1"/>
  <c r="N3" i="1"/>
  <c r="O3" i="1" s="1"/>
  <c r="P3" i="1" s="1"/>
  <c r="R3" i="1" s="1"/>
  <c r="T3" i="1" s="1"/>
  <c r="N4" i="1"/>
  <c r="O4" i="1" s="1"/>
  <c r="P4" i="1" s="1"/>
  <c r="R4" i="1" s="1"/>
  <c r="T4" i="1" s="1"/>
  <c r="N5" i="1"/>
  <c r="O5" i="1" s="1"/>
  <c r="P5" i="1" s="1"/>
  <c r="R5" i="1" s="1"/>
  <c r="T5" i="1" s="1"/>
  <c r="N6" i="1"/>
  <c r="O6" i="1" s="1"/>
  <c r="P6" i="1" s="1"/>
  <c r="R6" i="1" s="1"/>
  <c r="T6" i="1" s="1"/>
  <c r="N7" i="1"/>
  <c r="O7" i="1" s="1"/>
  <c r="P7" i="1" s="1"/>
  <c r="R7" i="1" s="1"/>
  <c r="T7" i="1" s="1"/>
  <c r="N8" i="1"/>
  <c r="P8" i="1" s="1"/>
  <c r="Q8" i="1" s="1"/>
  <c r="R8" i="1" s="1"/>
  <c r="T8" i="1" s="1"/>
  <c r="N9" i="1"/>
  <c r="O9" i="1" s="1"/>
  <c r="P9" i="1" s="1"/>
  <c r="T9" i="1" s="1"/>
  <c r="N10" i="1"/>
  <c r="P10" i="1" s="1"/>
  <c r="Q10" i="1" s="1"/>
  <c r="R10" i="1" s="1"/>
  <c r="T10" i="1" s="1"/>
  <c r="N11" i="1"/>
  <c r="P11" i="1" s="1"/>
  <c r="Q11" i="1" s="1"/>
  <c r="R11" i="1" s="1"/>
  <c r="T11" i="1" s="1"/>
  <c r="N12" i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R2" i="1"/>
  <c r="T2" i="1" s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<sst xmlns="http://schemas.openxmlformats.org/spreadsheetml/2006/main" count="37" uniqueCount="24">
  <si>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</si>
  <si>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</si>
  <si>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</si>
  <si>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</si>
  <si>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</si>
  <si>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</si>
  <si>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</si>
  <si>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</si>
  <si>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</si>
  <si>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</si>
  <si>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</si>
  <si>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</si>
  <si>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</si>
  <si>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</si>
  <si>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</si>
  <si>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</si>
  <si>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</si>
  <si>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56/2</t>
  </si>
  <si>
    <t>56/1</t>
  </si>
  <si>
    <t>56/3</t>
  </si>
  <si>
    <t>LB</t>
  </si>
  <si>
    <t>18°44'21.3"N 72°53'02.1"E</t>
  </si>
  <si>
    <t>commercial land</t>
  </si>
  <si>
    <t xml:space="preserve">Residential land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</si>
</sst>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24</xdr:row>
      <xdr:rowOff>123825</xdr:rowOff>
    </xdr:from>
    <xdr:to>
      <xdr:col>13</xdr:col>
      <xdr:colOff>504825</xdr:colOff>
      <xdr:row>52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DF613-F53B-4797-925E-332984FDA1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741" t="7681" r="22633" b="11704"/>
        <a:stretch/>
      </xdr:blipFill>
      <xdr:spPr>
        <a:xfrm>
          <a:off x="2981325" y="4886325"/>
          <a:ext cx="6391275" cy="5305425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25</xdr:row>
      <xdr:rowOff>142875</xdr:rowOff>
    </xdr:from>
    <xdr:to>
      <xdr:col>26</xdr:col>
      <xdr:colOff>600075</xdr:colOff>
      <xdr:row>49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94C0D6-E172-4ABB-943C-10DF7527F6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884" t="5953" r="24186" b="13218"/>
        <a:stretch/>
      </xdr:blipFill>
      <xdr:spPr>
        <a:xfrm>
          <a:off x="10982325" y="5095875"/>
          <a:ext cx="7620000" cy="44481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1B78A3-4B74-4321-B749-313EAFF4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D154C7-AC0F-4543-9CC4-A2EE3812E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20CFC4-9C8A-4384-A0A3-BF217C45A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313DF2-254C-4B9B-A88A-D4AA2E017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7</xdr:row>
      <xdr:rowOff>104775</xdr:rowOff>
    </xdr:from>
    <xdr:to>
      <xdr:col>24</xdr:col>
      <xdr:colOff>28576</xdr:colOff>
      <xdr:row>50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4DEC6E-4D84-4AEF-B832-24F5C7191E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15" t="8148" r="24053" b="11934"/>
        <a:stretch/>
      </xdr:blipFill>
      <xdr:spPr>
        <a:xfrm>
          <a:off x="1066800" y="1438275"/>
          <a:ext cx="13592176" cy="8220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6</xdr:row>
      <xdr:rowOff>114300</xdr:rowOff>
    </xdr:from>
    <xdr:to>
      <xdr:col>25</xdr:col>
      <xdr:colOff>190500</xdr:colOff>
      <xdr:row>49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FFBCEA-B220-408A-95DE-2732D3608A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41" t="8057" r="19105" b="13137"/>
        <a:stretch/>
      </xdr:blipFill>
      <xdr:spPr>
        <a:xfrm>
          <a:off x="828675" y="1257300"/>
          <a:ext cx="14601825" cy="81057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CC1003-F1E5-4C93-B87B-94207E04D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F0D82C-2CA2-459E-941E-0DA242EFE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BD59E9-E035-47A6-AF52-3C63C8D5F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BC6A86-5A7D-474D-B694-496B0F55D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29200D-0E64-49B0-9E14-40EE6A3F3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53"/>
  <sheetViews>
    <sheetView tabSelected="1" topLeftCell="D1" workbookViewId="0">
      <selection activeCell="O13" sqref="O13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1904.4964697138612</v>
      </c>
      <c r="D2">
        <f t="shared" ref="D2:D18" si="3">S2</f>
        <v>72500000</v>
      </c>
      <c r="E2">
        <f t="shared" ref="E2:E18" si="4">T2</f>
        <v>38068</v>
      </c>
      <c r="F2">
        <f t="shared" ref="F2:F18" si="5">ROUND((E2/10.764),0)</f>
        <v>3537</v>
      </c>
      <c r="G2" t="str">
        <f t="shared" ref="G2:G18" si="6">U2</f>
        <v>commercial land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:N18" si="9">M2*2.47107605477881</f>
        <v>0</v>
      </c>
      <c r="O2" s="6">
        <f t="shared" ref="O2:O18" si="10">N2*40.0001976870614</f>
        <v>0</v>
      </c>
      <c r="P2" s="6">
        <f t="shared" ref="P2:P18" si="11">O2*121.0167464</f>
        <v>0</v>
      </c>
      <c r="Q2" s="6">
        <v>20500</v>
      </c>
      <c r="R2" s="2">
        <f t="shared" ref="R2:R18" si="12">Q2/10.764</f>
        <v>1904.4964697138612</v>
      </c>
      <c r="S2">
        <v>72500000</v>
      </c>
      <c r="T2">
        <f t="shared" ref="T2:T18" si="13">ROUND((S2/R2),0)</f>
        <v>38068</v>
      </c>
      <c r="U2" t="s">
        <v>22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278.70680044593092</v>
      </c>
      <c r="D3">
        <f t="shared" si="3"/>
        <v>3000000</v>
      </c>
      <c r="E3">
        <f t="shared" si="4"/>
        <v>10764</v>
      </c>
      <c r="F3">
        <f t="shared" si="5"/>
        <v>1000</v>
      </c>
      <c r="G3" t="str">
        <f t="shared" si="6"/>
        <v>commercial land</v>
      </c>
      <c r="H3">
        <f t="shared" si="7"/>
        <v>0</v>
      </c>
      <c r="I3">
        <f t="shared" si="8"/>
        <v>0</v>
      </c>
      <c r="M3" s="6">
        <v>0</v>
      </c>
      <c r="N3" s="6">
        <f t="shared" si="9"/>
        <v>0</v>
      </c>
      <c r="O3" s="6">
        <f t="shared" si="10"/>
        <v>0</v>
      </c>
      <c r="P3" s="6">
        <f t="shared" si="11"/>
        <v>0</v>
      </c>
      <c r="Q3" s="6">
        <v>3000</v>
      </c>
      <c r="R3" s="2">
        <f t="shared" si="12"/>
        <v>278.70680044593092</v>
      </c>
      <c r="S3">
        <v>3000000</v>
      </c>
      <c r="T3">
        <f t="shared" si="13"/>
        <v>10764</v>
      </c>
      <c r="U3" t="s">
        <v>22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696.76700111482728</v>
      </c>
      <c r="D4">
        <f t="shared" si="3"/>
        <v>5500000</v>
      </c>
      <c r="E4">
        <f t="shared" si="4"/>
        <v>7894</v>
      </c>
      <c r="F4">
        <f t="shared" si="5"/>
        <v>733</v>
      </c>
      <c r="G4" t="str">
        <f t="shared" si="6"/>
        <v>commercial land</v>
      </c>
      <c r="H4">
        <f t="shared" si="7"/>
        <v>0</v>
      </c>
      <c r="I4">
        <f t="shared" si="8"/>
        <v>0</v>
      </c>
      <c r="M4" s="6">
        <v>0</v>
      </c>
      <c r="N4" s="6">
        <f t="shared" si="9"/>
        <v>0</v>
      </c>
      <c r="O4" s="6">
        <f t="shared" si="10"/>
        <v>0</v>
      </c>
      <c r="P4" s="6">
        <f t="shared" si="11"/>
        <v>0</v>
      </c>
      <c r="Q4" s="6">
        <v>7500</v>
      </c>
      <c r="R4" s="2">
        <f t="shared" si="12"/>
        <v>696.76700111482728</v>
      </c>
      <c r="S4">
        <v>5500000</v>
      </c>
      <c r="T4">
        <f t="shared" si="13"/>
        <v>7894</v>
      </c>
      <c r="U4" t="s">
        <v>22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23225.566703827575</v>
      </c>
      <c r="D5">
        <f t="shared" si="3"/>
        <v>31000000</v>
      </c>
      <c r="E5">
        <f t="shared" si="4"/>
        <v>1335</v>
      </c>
      <c r="F5">
        <f t="shared" si="5"/>
        <v>124</v>
      </c>
      <c r="G5" t="str">
        <f t="shared" si="6"/>
        <v>commercial land</v>
      </c>
      <c r="H5">
        <f t="shared" si="7"/>
        <v>0</v>
      </c>
      <c r="I5" t="str">
        <f t="shared" si="8"/>
        <v>LB</v>
      </c>
      <c r="M5" s="6">
        <v>0</v>
      </c>
      <c r="N5" s="6">
        <f t="shared" si="9"/>
        <v>0</v>
      </c>
      <c r="O5" s="6">
        <f t="shared" si="10"/>
        <v>0</v>
      </c>
      <c r="P5" s="6">
        <f t="shared" si="11"/>
        <v>0</v>
      </c>
      <c r="Q5" s="6">
        <v>250000</v>
      </c>
      <c r="R5" s="2">
        <f t="shared" si="12"/>
        <v>23225.566703827575</v>
      </c>
      <c r="S5">
        <v>31000000</v>
      </c>
      <c r="T5">
        <f t="shared" si="13"/>
        <v>1335</v>
      </c>
      <c r="U5" t="s">
        <v>22</v>
      </c>
      <c r="W5" t="s">
        <v>20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2220.3641768859161</v>
      </c>
      <c r="D6">
        <f t="shared" si="3"/>
        <v>8650000</v>
      </c>
      <c r="E6">
        <f t="shared" si="4"/>
        <v>3896</v>
      </c>
      <c r="F6">
        <f t="shared" si="5"/>
        <v>362</v>
      </c>
      <c r="G6" t="str">
        <f t="shared" si="6"/>
        <v>commercial land</v>
      </c>
      <c r="H6">
        <f t="shared" si="7"/>
        <v>0</v>
      </c>
      <c r="I6">
        <f t="shared" si="8"/>
        <v>0</v>
      </c>
      <c r="M6" s="6">
        <v>0</v>
      </c>
      <c r="N6" s="6">
        <f t="shared" si="9"/>
        <v>0</v>
      </c>
      <c r="O6" s="6">
        <f t="shared" si="10"/>
        <v>0</v>
      </c>
      <c r="P6" s="6">
        <f t="shared" si="11"/>
        <v>0</v>
      </c>
      <c r="Q6" s="6">
        <v>23900</v>
      </c>
      <c r="R6" s="2">
        <f t="shared" si="12"/>
        <v>2220.3641768859161</v>
      </c>
      <c r="S6">
        <v>8650000</v>
      </c>
      <c r="T6">
        <f t="shared" si="13"/>
        <v>3896</v>
      </c>
      <c r="U6" t="s">
        <v>22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278.70680044593092</v>
      </c>
      <c r="D7">
        <f t="shared" si="3"/>
        <v>4500000</v>
      </c>
      <c r="E7">
        <f t="shared" si="4"/>
        <v>16146</v>
      </c>
      <c r="F7">
        <f t="shared" si="5"/>
        <v>1500</v>
      </c>
      <c r="G7" t="str">
        <f t="shared" si="6"/>
        <v xml:space="preserve">Residential land </v>
      </c>
      <c r="H7">
        <f t="shared" si="7"/>
        <v>0</v>
      </c>
      <c r="I7">
        <f t="shared" si="8"/>
        <v>0</v>
      </c>
      <c r="M7" s="6">
        <v>0</v>
      </c>
      <c r="N7" s="6">
        <f t="shared" si="9"/>
        <v>0</v>
      </c>
      <c r="O7" s="6">
        <f t="shared" si="10"/>
        <v>0</v>
      </c>
      <c r="P7" s="6">
        <f t="shared" si="11"/>
        <v>0</v>
      </c>
      <c r="Q7" s="6">
        <v>3000</v>
      </c>
      <c r="R7" s="2">
        <f t="shared" si="12"/>
        <v>278.70680044593092</v>
      </c>
      <c r="S7">
        <v>4500000</v>
      </c>
      <c r="T7">
        <f t="shared" si="13"/>
        <v>16146</v>
      </c>
      <c r="U7" t="s">
        <v>23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1011.6996386208911</v>
      </c>
      <c r="D8">
        <f t="shared" si="3"/>
        <v>12000000</v>
      </c>
      <c r="E8">
        <f t="shared" si="4"/>
        <v>11861</v>
      </c>
      <c r="F8">
        <f t="shared" si="5"/>
        <v>1102</v>
      </c>
      <c r="G8" t="str">
        <f t="shared" si="6"/>
        <v xml:space="preserve">Residential land </v>
      </c>
      <c r="H8">
        <f t="shared" si="7"/>
        <v>0</v>
      </c>
      <c r="I8">
        <f t="shared" si="8"/>
        <v>0</v>
      </c>
      <c r="M8" s="6">
        <v>0</v>
      </c>
      <c r="N8" s="6">
        <f t="shared" si="9"/>
        <v>0</v>
      </c>
      <c r="O8" s="6">
        <v>10</v>
      </c>
      <c r="P8" s="6">
        <f t="shared" si="11"/>
        <v>1210.1674640000001</v>
      </c>
      <c r="Q8" s="6">
        <f t="shared" ref="Q7:Q18" si="14">P8*8.99870078651798</f>
        <v>10889.934910115271</v>
      </c>
      <c r="R8" s="2">
        <f t="shared" si="12"/>
        <v>1011.6996386208911</v>
      </c>
      <c r="S8">
        <v>12000000</v>
      </c>
      <c r="T8">
        <f t="shared" si="13"/>
        <v>11861</v>
      </c>
      <c r="U8" t="s">
        <v>23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418</v>
      </c>
      <c r="D9">
        <f t="shared" si="3"/>
        <v>10400000</v>
      </c>
      <c r="E9">
        <f t="shared" si="4"/>
        <v>24880</v>
      </c>
      <c r="F9">
        <f t="shared" si="5"/>
        <v>2311</v>
      </c>
      <c r="G9" t="str">
        <f t="shared" si="6"/>
        <v xml:space="preserve">Residential land </v>
      </c>
      <c r="H9">
        <f t="shared" si="7"/>
        <v>0</v>
      </c>
      <c r="I9">
        <f t="shared" si="8"/>
        <v>0</v>
      </c>
      <c r="M9" s="6">
        <v>0</v>
      </c>
      <c r="N9" s="6">
        <f t="shared" si="9"/>
        <v>0</v>
      </c>
      <c r="O9" s="6">
        <f t="shared" si="10"/>
        <v>0</v>
      </c>
      <c r="P9" s="6">
        <f t="shared" si="11"/>
        <v>0</v>
      </c>
      <c r="Q9" s="6">
        <f t="shared" si="14"/>
        <v>0</v>
      </c>
      <c r="R9" s="2">
        <v>418</v>
      </c>
      <c r="S9">
        <v>10400000</v>
      </c>
      <c r="T9">
        <f t="shared" si="13"/>
        <v>24880</v>
      </c>
      <c r="U9" t="s">
        <v>23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2094.2182519452444</v>
      </c>
      <c r="D10">
        <f t="shared" si="3"/>
        <v>33600000</v>
      </c>
      <c r="E10">
        <f t="shared" si="4"/>
        <v>16044</v>
      </c>
      <c r="F10">
        <f t="shared" si="5"/>
        <v>1491</v>
      </c>
      <c r="G10" t="str">
        <f t="shared" si="6"/>
        <v xml:space="preserve">Residential land </v>
      </c>
      <c r="H10">
        <f t="shared" si="7"/>
        <v>0</v>
      </c>
      <c r="I10">
        <f t="shared" si="8"/>
        <v>0</v>
      </c>
      <c r="M10" s="6">
        <v>0</v>
      </c>
      <c r="N10" s="6">
        <f t="shared" si="9"/>
        <v>0</v>
      </c>
      <c r="O10" s="6">
        <v>20.7</v>
      </c>
      <c r="P10" s="6">
        <f t="shared" si="11"/>
        <v>2505.0466504800002</v>
      </c>
      <c r="Q10" s="6">
        <f t="shared" si="14"/>
        <v>22542.165263938612</v>
      </c>
      <c r="R10" s="2">
        <f t="shared" si="12"/>
        <v>2094.2182519452444</v>
      </c>
      <c r="S10">
        <v>33600000</v>
      </c>
      <c r="T10">
        <f t="shared" si="13"/>
        <v>16044</v>
      </c>
      <c r="U10" t="s">
        <v>23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455.26483737940094</v>
      </c>
      <c r="D11">
        <f t="shared" si="3"/>
        <v>5500000</v>
      </c>
      <c r="E11">
        <f t="shared" si="4"/>
        <v>12081</v>
      </c>
      <c r="F11">
        <f t="shared" si="5"/>
        <v>1122</v>
      </c>
      <c r="G11" t="str">
        <f t="shared" si="6"/>
        <v xml:space="preserve">Residential land </v>
      </c>
      <c r="H11">
        <f t="shared" si="7"/>
        <v>0</v>
      </c>
      <c r="I11">
        <f t="shared" si="8"/>
        <v>0</v>
      </c>
      <c r="M11" s="6">
        <v>0</v>
      </c>
      <c r="N11" s="6">
        <f t="shared" si="9"/>
        <v>0</v>
      </c>
      <c r="O11" s="6">
        <v>4.5</v>
      </c>
      <c r="P11" s="6">
        <f t="shared" si="11"/>
        <v>544.5753588</v>
      </c>
      <c r="Q11" s="6">
        <f t="shared" si="14"/>
        <v>4900.4707095518716</v>
      </c>
      <c r="R11" s="2">
        <f t="shared" si="12"/>
        <v>455.26483737940094</v>
      </c>
      <c r="S11">
        <v>5500000</v>
      </c>
      <c r="T11">
        <f t="shared" si="13"/>
        <v>12081</v>
      </c>
      <c r="U11" t="s">
        <v>23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3642.1186990352076</v>
      </c>
      <c r="D12">
        <f t="shared" si="3"/>
        <v>54000000</v>
      </c>
      <c r="E12">
        <f t="shared" si="4"/>
        <v>14827</v>
      </c>
      <c r="F12">
        <f t="shared" si="5"/>
        <v>1377</v>
      </c>
      <c r="G12" t="str">
        <f t="shared" si="6"/>
        <v xml:space="preserve">Residential land </v>
      </c>
      <c r="H12">
        <f t="shared" si="7"/>
        <v>0</v>
      </c>
      <c r="I12">
        <f t="shared" si="8"/>
        <v>0</v>
      </c>
      <c r="M12" s="6">
        <v>0</v>
      </c>
      <c r="N12" s="6">
        <f t="shared" si="9"/>
        <v>0</v>
      </c>
      <c r="O12" s="6">
        <v>36</v>
      </c>
      <c r="P12" s="6">
        <f t="shared" si="11"/>
        <v>4356.6028704</v>
      </c>
      <c r="Q12" s="6">
        <f t="shared" si="14"/>
        <v>39203.765676414972</v>
      </c>
      <c r="R12" s="2">
        <f t="shared" si="12"/>
        <v>3642.1186990352076</v>
      </c>
      <c r="S12">
        <v>54000000</v>
      </c>
      <c r="T12">
        <f t="shared" si="13"/>
        <v>14827</v>
      </c>
      <c r="U12" t="s">
        <v>23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9"/>
        <v>0</v>
      </c>
      <c r="O13" s="6">
        <f t="shared" si="10"/>
        <v>0</v>
      </c>
      <c r="P13" s="6">
        <f t="shared" si="11"/>
        <v>0</v>
      </c>
      <c r="Q13" s="6">
        <f t="shared" si="14"/>
        <v>0</v>
      </c>
      <c r="R13" s="2">
        <f t="shared" si="12"/>
        <v>0</v>
      </c>
      <c r="S13">
        <v>0</v>
      </c>
      <c r="T13" t="e">
        <f t="shared" si="13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9"/>
        <v>0</v>
      </c>
      <c r="O14" s="6">
        <f t="shared" si="10"/>
        <v>0</v>
      </c>
      <c r="P14" s="6">
        <f t="shared" si="11"/>
        <v>0</v>
      </c>
      <c r="Q14" s="6">
        <f t="shared" si="14"/>
        <v>0</v>
      </c>
      <c r="R14" s="2">
        <f t="shared" si="12"/>
        <v>0</v>
      </c>
      <c r="S14">
        <v>0</v>
      </c>
      <c r="T14" t="e">
        <f t="shared" si="13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9"/>
        <v>0</v>
      </c>
      <c r="O15" s="6">
        <f t="shared" si="10"/>
        <v>0</v>
      </c>
      <c r="P15" s="6">
        <f t="shared" si="11"/>
        <v>0</v>
      </c>
      <c r="Q15" s="6">
        <f t="shared" si="14"/>
        <v>0</v>
      </c>
      <c r="R15" s="2">
        <f t="shared" si="12"/>
        <v>0</v>
      </c>
      <c r="S15">
        <v>0</v>
      </c>
      <c r="T15" t="e">
        <f t="shared" si="13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9"/>
        <v>0</v>
      </c>
      <c r="O16" s="6">
        <f t="shared" si="10"/>
        <v>0</v>
      </c>
      <c r="P16" s="6">
        <f t="shared" si="11"/>
        <v>0</v>
      </c>
      <c r="Q16" s="6">
        <f t="shared" si="14"/>
        <v>0</v>
      </c>
      <c r="R16" s="2">
        <f t="shared" si="12"/>
        <v>0</v>
      </c>
      <c r="S16">
        <v>0</v>
      </c>
      <c r="T16" t="e">
        <f t="shared" si="13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9"/>
        <v>0</v>
      </c>
      <c r="O17" s="6">
        <f t="shared" si="10"/>
        <v>0</v>
      </c>
      <c r="P17" s="6">
        <f t="shared" si="11"/>
        <v>0</v>
      </c>
      <c r="Q17" s="6">
        <f t="shared" si="14"/>
        <v>0</v>
      </c>
      <c r="R17" s="2">
        <f t="shared" si="12"/>
        <v>0</v>
      </c>
      <c r="S17">
        <v>0</v>
      </c>
      <c r="T17" t="e">
        <f t="shared" si="13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9"/>
        <v>0</v>
      </c>
      <c r="O18" s="6">
        <f t="shared" si="10"/>
        <v>0</v>
      </c>
      <c r="P18" s="6">
        <f t="shared" si="11"/>
        <v>0</v>
      </c>
      <c r="Q18" s="6">
        <f t="shared" si="14"/>
        <v>0</v>
      </c>
      <c r="R18" s="2">
        <f t="shared" si="12"/>
        <v>0</v>
      </c>
      <c r="S18">
        <v>0</v>
      </c>
      <c r="T18" t="e">
        <f t="shared" si="13"/>
        <v>#DIV/0!</v>
      </c>
    </row>
    <row r="19" spans="1:30" x14ac:dyDescent="0.25">
      <c r="AA19" s="3"/>
    </row>
    <row r="20" spans="1:30" x14ac:dyDescent="0.25">
      <c r="AD20" s="5"/>
    </row>
    <row r="21" spans="1:30" x14ac:dyDescent="0.25">
      <c r="J21" t="s">
        <v>17</v>
      </c>
      <c r="K21">
        <v>18480</v>
      </c>
    </row>
    <row r="22" spans="1:30" x14ac:dyDescent="0.25">
      <c r="J22" t="s">
        <v>18</v>
      </c>
      <c r="K22">
        <v>6130</v>
      </c>
    </row>
    <row r="23" spans="1:30" x14ac:dyDescent="0.25">
      <c r="J23" t="s">
        <v>19</v>
      </c>
      <c r="K23">
        <v>900</v>
      </c>
    </row>
    <row r="24" spans="1:30" x14ac:dyDescent="0.25">
      <c r="K24">
        <f>SUM(K21:K23)</f>
        <v>25510</v>
      </c>
    </row>
    <row r="53" spans="15:15" x14ac:dyDescent="0.25">
      <c r="O53" t="s">
        <v>21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1267C-9AF5-4F5C-869C-AAAB50070B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91FDF-EF6D-4CB9-B7BF-1232144B8DB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E1A8B-ABA5-42EF-9D3C-40E31898FA1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A1C90-65FC-4037-951C-F86C93D7288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006D5-5FEB-4ECC-BC6C-B0D026160E19}">
  <dimension ref="A1"/>
  <sheetViews>
    <sheetView topLeftCell="D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4B208-3FB1-418E-B07A-8897963ABA10}">
  <dimension ref="A1"/>
  <sheetViews>
    <sheetView topLeftCell="D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F4B07-20E1-4A1A-8DEE-E6559424CCC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DEED7-E1E0-4A15-A292-E6FC4B3DE8B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95F21-98F7-462E-B409-334DC66B00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5FDCF-D6FD-4F4A-A98E-DF200C3FA43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458A0-E06F-42C5-98CD-6AF4EFD9986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2023-10-27T07:04:49Z</dcterms:modified>
</cp:coreProperties>
</file>