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-106\Desktop\approx rate\Cosmos Bank Calculation Format\Bambhaniya Baulal Laxman\"/>
    </mc:Choice>
  </mc:AlternateContent>
  <xr:revisionPtr revIDLastSave="0" documentId="13_ncr:1_{11BE2100-BD1D-4F84-AFFC-78B8C1E4CA99}" xr6:coauthVersionLast="47" xr6:coauthVersionMax="47" xr10:uidLastSave="{00000000-0000-0000-0000-000000000000}"/>
  <bookViews>
    <workbookView xWindow="-120" yWindow="-120" windowWidth="29040" windowHeight="15720" xr2:uid="{D22C4489-F297-4A74-81A4-65FBD5D88044}"/>
  </bookViews>
  <sheets>
    <sheet name="VALUE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7" l="1"/>
  <c r="H23" i="7"/>
  <c r="P8" i="7"/>
  <c r="P7" i="7"/>
  <c r="P6" i="7"/>
  <c r="P4" i="7"/>
  <c r="U26" i="7"/>
  <c r="P15" i="7"/>
  <c r="Q15" i="7" s="1"/>
  <c r="B15" i="7" s="1"/>
  <c r="C15" i="7" s="1"/>
  <c r="D15" i="7" s="1"/>
  <c r="J15" i="7"/>
  <c r="I15" i="7"/>
  <c r="E15" i="7"/>
  <c r="A15" i="7"/>
  <c r="P14" i="7"/>
  <c r="Q14" i="7" s="1"/>
  <c r="B14" i="7" s="1"/>
  <c r="C14" i="7" s="1"/>
  <c r="J14" i="7"/>
  <c r="I14" i="7"/>
  <c r="E14" i="7"/>
  <c r="A14" i="7"/>
  <c r="Q13" i="7"/>
  <c r="B13" i="7" s="1"/>
  <c r="C13" i="7" s="1"/>
  <c r="P13" i="7"/>
  <c r="J13" i="7"/>
  <c r="I13" i="7"/>
  <c r="E13" i="7"/>
  <c r="A13" i="7"/>
  <c r="P12" i="7"/>
  <c r="Q12" i="7" s="1"/>
  <c r="B12" i="7" s="1"/>
  <c r="C12" i="7" s="1"/>
  <c r="J12" i="7"/>
  <c r="I12" i="7"/>
  <c r="E12" i="7"/>
  <c r="A12" i="7"/>
  <c r="P11" i="7"/>
  <c r="Q11" i="7" s="1"/>
  <c r="B11" i="7" s="1"/>
  <c r="C11" i="7" s="1"/>
  <c r="J11" i="7"/>
  <c r="I11" i="7"/>
  <c r="E11" i="7"/>
  <c r="A11" i="7"/>
  <c r="P10" i="7"/>
  <c r="J10" i="7"/>
  <c r="I10" i="7"/>
  <c r="E10" i="7"/>
  <c r="B10" i="7"/>
  <c r="C10" i="7" s="1"/>
  <c r="D10" i="7" s="1"/>
  <c r="A10" i="7"/>
  <c r="P9" i="7"/>
  <c r="J9" i="7"/>
  <c r="I9" i="7"/>
  <c r="E9" i="7"/>
  <c r="B9" i="7"/>
  <c r="C9" i="7" s="1"/>
  <c r="D9" i="7" s="1"/>
  <c r="H9" i="7" s="1"/>
  <c r="A9" i="7"/>
  <c r="J8" i="7"/>
  <c r="I8" i="7"/>
  <c r="E8" i="7"/>
  <c r="F8" i="7" s="1"/>
  <c r="B8" i="7"/>
  <c r="C8" i="7" s="1"/>
  <c r="D8" i="7" s="1"/>
  <c r="A8" i="7"/>
  <c r="J7" i="7"/>
  <c r="I7" i="7"/>
  <c r="E7" i="7"/>
  <c r="B7" i="7"/>
  <c r="C7" i="7" s="1"/>
  <c r="A7" i="7"/>
  <c r="J6" i="7"/>
  <c r="I6" i="7"/>
  <c r="E6" i="7"/>
  <c r="B6" i="7"/>
  <c r="A6" i="7"/>
  <c r="J5" i="7"/>
  <c r="I5" i="7"/>
  <c r="E5" i="7"/>
  <c r="B5" i="7"/>
  <c r="A5" i="7"/>
  <c r="J4" i="7"/>
  <c r="I4" i="7"/>
  <c r="E4" i="7"/>
  <c r="B4" i="7"/>
  <c r="C4" i="7" s="1"/>
  <c r="D4" i="7" s="1"/>
  <c r="A4" i="7"/>
  <c r="J3" i="7"/>
  <c r="I3" i="7"/>
  <c r="E3" i="7"/>
  <c r="B3" i="7"/>
  <c r="A3" i="7"/>
  <c r="J2" i="7"/>
  <c r="I2" i="7"/>
  <c r="E2" i="7"/>
  <c r="B2" i="7"/>
  <c r="A2" i="7"/>
  <c r="F15" i="7" l="1"/>
  <c r="C6" i="7"/>
  <c r="D6" i="7" s="1"/>
  <c r="H6" i="7" s="1"/>
  <c r="H10" i="7"/>
  <c r="D2" i="7"/>
  <c r="H2" i="7" s="1"/>
  <c r="F4" i="7"/>
  <c r="D5" i="7"/>
  <c r="H5" i="7" s="1"/>
  <c r="G2" i="7"/>
  <c r="D3" i="7"/>
  <c r="H3" i="7" s="1"/>
  <c r="G3" i="7"/>
  <c r="G9" i="7"/>
  <c r="D11" i="7"/>
  <c r="H11" i="7" s="1"/>
  <c r="G11" i="7"/>
  <c r="D14" i="7"/>
  <c r="H14" i="7" s="1"/>
  <c r="G14" i="7"/>
  <c r="G5" i="7"/>
  <c r="D7" i="7"/>
  <c r="H7" i="7" s="1"/>
  <c r="G7" i="7"/>
  <c r="D13" i="7"/>
  <c r="H13" i="7" s="1"/>
  <c r="G13" i="7"/>
  <c r="D12" i="7"/>
  <c r="H12" i="7" s="1"/>
  <c r="G12" i="7"/>
  <c r="F2" i="7"/>
  <c r="F3" i="7"/>
  <c r="G4" i="7"/>
  <c r="F7" i="7"/>
  <c r="G8" i="7"/>
  <c r="F11" i="7"/>
  <c r="F12" i="7"/>
  <c r="F13" i="7"/>
  <c r="F14" i="7"/>
  <c r="H4" i="7"/>
  <c r="F6" i="7"/>
  <c r="H8" i="7"/>
  <c r="F10" i="7"/>
  <c r="G15" i="7"/>
  <c r="H15" i="7"/>
  <c r="F5" i="7"/>
  <c r="F9" i="7"/>
  <c r="G10" i="7"/>
  <c r="G6" i="7" l="1"/>
</calcChain>
</file>

<file path=xl/sharedStrings.xml><?xml version="1.0" encoding="utf-8"?>
<sst xmlns="http://schemas.openxmlformats.org/spreadsheetml/2006/main" count="29" uniqueCount="22">
  <si>
    <t>Sr. No.</t>
  </si>
  <si>
    <t>Carpet area</t>
  </si>
  <si>
    <t>Built up area (20%)</t>
  </si>
  <si>
    <t>Saleable area (20 + 20%)</t>
  </si>
  <si>
    <t>Value</t>
  </si>
  <si>
    <t>Rate on Carpet area</t>
  </si>
  <si>
    <t>Rate on Built up  area (20%)</t>
  </si>
  <si>
    <t>Rate on Saleable area (20 + 20%)</t>
  </si>
  <si>
    <t>Floor</t>
  </si>
  <si>
    <t>Total Floor</t>
  </si>
  <si>
    <t xml:space="preserve">Sr. No. </t>
  </si>
  <si>
    <t>Super Built up area</t>
  </si>
  <si>
    <t>Built up area</t>
  </si>
  <si>
    <t>Address -</t>
  </si>
  <si>
    <t>rate on bua</t>
  </si>
  <si>
    <t>fmv</t>
  </si>
  <si>
    <t xml:space="preserve">Index -II value </t>
  </si>
  <si>
    <t>Flat No. 713</t>
  </si>
  <si>
    <t>Flat No. 714</t>
  </si>
  <si>
    <t xml:space="preserve">Aggr.Carpet </t>
  </si>
  <si>
    <t>Agg. BUA</t>
  </si>
  <si>
    <t>Flat No. 713 &amp; 714, 7th floor, Building No. D, Lok Sarita, Miltary Road, Marol, Andheri (East), Mumbai - 59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</si>
</sst>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4" fontId="2" fillId="0" borderId="0" xfId="0" applyNumberFormat="1" applyFont="1"/>
    <xf numFmtId="0" fontId="2" fillId="2" borderId="0" xfId="0" applyFont="1" applyFill="1"/>
    <xf numFmtId="4" fontId="0" fillId="0" borderId="0" xfId="0" applyNumberFormat="1"/>
    <xf numFmtId="0" fontId="0" fillId="3" borderId="0" xfId="0" applyFill="1"/>
    <xf numFmtId="0" fontId="0" fillId="2" borderId="0" xfId="0" applyFill="1"/>
    <xf numFmtId="0" fontId="2" fillId="3" borderId="0" xfId="0" applyFont="1" applyFill="1"/>
    <xf numFmtId="0" fontId="4" fillId="0" borderId="0" xfId="0" applyFont="1"/>
    <xf numFmtId="0" fontId="1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D939C-853B-4179-A436-723D2815AE6F}">
  <dimension ref="A1:Z40"/>
  <sheetViews>
    <sheetView tabSelected="1" workbookViewId="0">
      <selection activeCell="R23" sqref="R23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customWidth="1"/>
    <col min="7" max="7" width="20.71093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4" customFormat="1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2" t="s">
        <v>9</v>
      </c>
      <c r="N1" s="4" t="s">
        <v>10</v>
      </c>
      <c r="O1" s="4" t="s">
        <v>11</v>
      </c>
      <c r="P1" s="4" t="s">
        <v>12</v>
      </c>
      <c r="Q1" s="4" t="s">
        <v>1</v>
      </c>
      <c r="R1" s="4" t="s">
        <v>4</v>
      </c>
      <c r="S1" s="4" t="s">
        <v>9</v>
      </c>
    </row>
    <row r="2" spans="1:20" x14ac:dyDescent="0.25">
      <c r="A2" s="5">
        <f t="shared" ref="A2:A15" si="0">N2</f>
        <v>0</v>
      </c>
      <c r="B2" s="5">
        <f t="shared" ref="B2:B15" si="1">Q2</f>
        <v>0</v>
      </c>
      <c r="C2" s="5">
        <v>510</v>
      </c>
      <c r="D2" s="5">
        <f t="shared" ref="D2:D15" si="2">C2*1.2</f>
        <v>612</v>
      </c>
      <c r="E2" s="6">
        <f t="shared" ref="E2:E15" si="3">R2</f>
        <v>10000000</v>
      </c>
      <c r="F2" s="7" t="e">
        <f t="shared" ref="F2:F15" si="4">ROUND((E2/B2),0)</f>
        <v>#DIV/0!</v>
      </c>
      <c r="G2" s="7">
        <f t="shared" ref="G2:G15" si="5">ROUND((E2/C2),0)</f>
        <v>19608</v>
      </c>
      <c r="H2" s="7">
        <f t="shared" ref="H2:H15" si="6">ROUND((E2/D2),0)</f>
        <v>16340</v>
      </c>
      <c r="I2" s="5" t="e">
        <f>#REF!</f>
        <v>#REF!</v>
      </c>
      <c r="J2" s="5">
        <f t="shared" ref="J2:J15" si="7">S2</f>
        <v>0</v>
      </c>
      <c r="O2">
        <v>0</v>
      </c>
      <c r="P2">
        <v>510</v>
      </c>
      <c r="Q2">
        <v>0</v>
      </c>
      <c r="R2" s="8">
        <v>10000000</v>
      </c>
      <c r="S2" s="9"/>
      <c r="T2" s="10"/>
    </row>
    <row r="3" spans="1:20" x14ac:dyDescent="0.25">
      <c r="A3" s="5">
        <f t="shared" si="0"/>
        <v>0</v>
      </c>
      <c r="B3" s="5">
        <f t="shared" si="1"/>
        <v>0</v>
      </c>
      <c r="C3" s="5">
        <v>835</v>
      </c>
      <c r="D3" s="5">
        <f t="shared" si="2"/>
        <v>1002</v>
      </c>
      <c r="E3" s="6">
        <f t="shared" si="3"/>
        <v>16500000</v>
      </c>
      <c r="F3" s="7" t="e">
        <f t="shared" si="4"/>
        <v>#DIV/0!</v>
      </c>
      <c r="G3" s="7">
        <f t="shared" si="5"/>
        <v>19760</v>
      </c>
      <c r="H3" s="7">
        <f t="shared" si="6"/>
        <v>16467</v>
      </c>
      <c r="I3" s="5" t="e">
        <f>#REF!</f>
        <v>#REF!</v>
      </c>
      <c r="J3" s="5">
        <f t="shared" si="7"/>
        <v>0</v>
      </c>
      <c r="O3">
        <v>0</v>
      </c>
      <c r="P3">
        <v>835</v>
      </c>
      <c r="Q3">
        <v>0</v>
      </c>
      <c r="R3" s="8">
        <v>16500000</v>
      </c>
      <c r="S3" s="10"/>
      <c r="T3" s="10"/>
    </row>
    <row r="4" spans="1:20" x14ac:dyDescent="0.25">
      <c r="A4" s="5">
        <f t="shared" si="0"/>
        <v>0</v>
      </c>
      <c r="B4" s="5">
        <f t="shared" si="1"/>
        <v>800</v>
      </c>
      <c r="C4" s="5">
        <f t="shared" ref="C4:C7" si="8">B4*1.1</f>
        <v>880.00000000000011</v>
      </c>
      <c r="D4" s="5">
        <f t="shared" si="2"/>
        <v>1056</v>
      </c>
      <c r="E4" s="6">
        <f t="shared" si="3"/>
        <v>19000000</v>
      </c>
      <c r="F4" s="7">
        <f t="shared" si="4"/>
        <v>23750</v>
      </c>
      <c r="G4" s="7">
        <f t="shared" si="5"/>
        <v>21591</v>
      </c>
      <c r="H4" s="7">
        <f t="shared" si="6"/>
        <v>17992</v>
      </c>
      <c r="I4" s="5" t="e">
        <f>#REF!</f>
        <v>#REF!</v>
      </c>
      <c r="J4" s="5">
        <f t="shared" si="7"/>
        <v>0</v>
      </c>
      <c r="O4">
        <v>0</v>
      </c>
      <c r="P4">
        <f t="shared" ref="P4:P8" si="9">O4/1.2</f>
        <v>0</v>
      </c>
      <c r="Q4">
        <v>800</v>
      </c>
      <c r="R4" s="8">
        <v>19000000</v>
      </c>
      <c r="S4" s="10"/>
      <c r="T4" s="10"/>
    </row>
    <row r="5" spans="1:20" x14ac:dyDescent="0.25">
      <c r="A5" s="5">
        <f t="shared" si="0"/>
        <v>0</v>
      </c>
      <c r="B5" s="5">
        <f t="shared" si="1"/>
        <v>0</v>
      </c>
      <c r="C5" s="5">
        <v>824</v>
      </c>
      <c r="D5" s="5">
        <f t="shared" si="2"/>
        <v>988.8</v>
      </c>
      <c r="E5" s="6">
        <f t="shared" si="3"/>
        <v>10800000</v>
      </c>
      <c r="F5" s="7" t="e">
        <f t="shared" si="4"/>
        <v>#DIV/0!</v>
      </c>
      <c r="G5" s="7">
        <f t="shared" si="5"/>
        <v>13107</v>
      </c>
      <c r="H5" s="7">
        <f t="shared" si="6"/>
        <v>10922</v>
      </c>
      <c r="I5" s="5" t="e">
        <f>#REF!</f>
        <v>#REF!</v>
      </c>
      <c r="J5" s="5" t="str">
        <f>S8</f>
        <v xml:space="preserve">Index -II value </v>
      </c>
      <c r="O5">
        <v>0</v>
      </c>
      <c r="P5">
        <v>824</v>
      </c>
      <c r="Q5">
        <v>0</v>
      </c>
      <c r="R5" s="8">
        <v>10800000</v>
      </c>
    </row>
    <row r="6" spans="1:20" x14ac:dyDescent="0.25">
      <c r="A6" s="5">
        <f t="shared" si="0"/>
        <v>0</v>
      </c>
      <c r="B6" s="5">
        <f t="shared" si="1"/>
        <v>450</v>
      </c>
      <c r="C6" s="5">
        <f t="shared" si="8"/>
        <v>495.00000000000006</v>
      </c>
      <c r="D6" s="5">
        <f t="shared" si="2"/>
        <v>594</v>
      </c>
      <c r="E6" s="6">
        <f t="shared" si="3"/>
        <v>8000000</v>
      </c>
      <c r="F6" s="7">
        <f t="shared" si="4"/>
        <v>17778</v>
      </c>
      <c r="G6" s="7">
        <f t="shared" si="5"/>
        <v>16162</v>
      </c>
      <c r="H6" s="7">
        <f t="shared" si="6"/>
        <v>13468</v>
      </c>
      <c r="I6" s="5" t="e">
        <f>#REF!</f>
        <v>#REF!</v>
      </c>
      <c r="J6" s="5">
        <f t="shared" si="7"/>
        <v>0</v>
      </c>
      <c r="O6">
        <v>0</v>
      </c>
      <c r="P6">
        <f t="shared" si="9"/>
        <v>0</v>
      </c>
      <c r="Q6">
        <v>450</v>
      </c>
      <c r="R6" s="8">
        <v>8000000</v>
      </c>
      <c r="S6" s="9"/>
      <c r="T6" s="10"/>
    </row>
    <row r="7" spans="1:20" x14ac:dyDescent="0.25">
      <c r="A7" s="5">
        <f t="shared" si="0"/>
        <v>0</v>
      </c>
      <c r="B7" s="5">
        <f t="shared" si="1"/>
        <v>0</v>
      </c>
      <c r="C7" s="5">
        <f t="shared" si="8"/>
        <v>0</v>
      </c>
      <c r="D7" s="5">
        <f t="shared" si="2"/>
        <v>0</v>
      </c>
      <c r="E7" s="6">
        <f t="shared" si="3"/>
        <v>0</v>
      </c>
      <c r="F7" s="7" t="e">
        <f t="shared" si="4"/>
        <v>#DIV/0!</v>
      </c>
      <c r="G7" s="7" t="e">
        <f t="shared" si="5"/>
        <v>#DIV/0!</v>
      </c>
      <c r="H7" s="7" t="e">
        <f t="shared" si="6"/>
        <v>#DIV/0!</v>
      </c>
      <c r="I7" s="5" t="e">
        <f>#REF!</f>
        <v>#REF!</v>
      </c>
      <c r="J7" s="5" t="e">
        <f>#REF!</f>
        <v>#REF!</v>
      </c>
      <c r="O7">
        <v>0</v>
      </c>
      <c r="P7">
        <f t="shared" si="9"/>
        <v>0</v>
      </c>
      <c r="Q7">
        <v>0</v>
      </c>
      <c r="R7" s="8"/>
    </row>
    <row r="8" spans="1:20" x14ac:dyDescent="0.25">
      <c r="A8" s="5">
        <f t="shared" si="0"/>
        <v>0</v>
      </c>
      <c r="B8" s="5">
        <f t="shared" si="1"/>
        <v>0</v>
      </c>
      <c r="C8" s="5">
        <f t="shared" ref="C8:C15" si="10">B8*1.1</f>
        <v>0</v>
      </c>
      <c r="D8" s="5">
        <f t="shared" si="2"/>
        <v>0</v>
      </c>
      <c r="E8" s="6">
        <f t="shared" si="3"/>
        <v>0</v>
      </c>
      <c r="F8" s="7" t="e">
        <f t="shared" si="4"/>
        <v>#DIV/0!</v>
      </c>
      <c r="G8" s="11" t="e">
        <f t="shared" si="5"/>
        <v>#DIV/0!</v>
      </c>
      <c r="H8" s="7" t="e">
        <f t="shared" si="6"/>
        <v>#DIV/0!</v>
      </c>
      <c r="I8" s="5" t="e">
        <f>#REF!</f>
        <v>#REF!</v>
      </c>
      <c r="J8" s="5" t="e">
        <f>#REF!</f>
        <v>#REF!</v>
      </c>
      <c r="O8">
        <v>0</v>
      </c>
      <c r="P8">
        <f t="shared" si="9"/>
        <v>0</v>
      </c>
      <c r="Q8">
        <v>0</v>
      </c>
      <c r="R8" s="8"/>
      <c r="S8" s="10" t="s">
        <v>16</v>
      </c>
      <c r="T8" s="10"/>
    </row>
    <row r="9" spans="1:20" x14ac:dyDescent="0.25">
      <c r="A9" s="5">
        <f t="shared" si="0"/>
        <v>0</v>
      </c>
      <c r="B9" s="5">
        <f t="shared" si="1"/>
        <v>0</v>
      </c>
      <c r="C9" s="5">
        <f t="shared" si="10"/>
        <v>0</v>
      </c>
      <c r="D9" s="5">
        <f t="shared" si="2"/>
        <v>0</v>
      </c>
      <c r="E9" s="6">
        <f t="shared" si="3"/>
        <v>0</v>
      </c>
      <c r="F9" s="7" t="e">
        <f t="shared" si="4"/>
        <v>#DIV/0!</v>
      </c>
      <c r="G9" s="11" t="e">
        <f t="shared" si="5"/>
        <v>#DIV/0!</v>
      </c>
      <c r="H9" s="7" t="e">
        <f t="shared" si="6"/>
        <v>#DIV/0!</v>
      </c>
      <c r="I9" s="5" t="e">
        <f>#REF!</f>
        <v>#REF!</v>
      </c>
      <c r="J9" s="5">
        <f t="shared" si="7"/>
        <v>0</v>
      </c>
      <c r="O9">
        <v>0</v>
      </c>
      <c r="P9">
        <f t="shared" ref="P9:Q15" si="11">O9/1.2</f>
        <v>0</v>
      </c>
      <c r="Q9">
        <v>0</v>
      </c>
      <c r="R9" s="8">
        <v>0</v>
      </c>
      <c r="S9" s="10"/>
      <c r="T9" s="10"/>
    </row>
    <row r="10" spans="1:20" x14ac:dyDescent="0.25">
      <c r="A10" s="5">
        <f t="shared" si="0"/>
        <v>0</v>
      </c>
      <c r="B10" s="5">
        <f t="shared" si="1"/>
        <v>0</v>
      </c>
      <c r="C10" s="5">
        <f t="shared" si="10"/>
        <v>0</v>
      </c>
      <c r="D10" s="5">
        <f t="shared" si="2"/>
        <v>0</v>
      </c>
      <c r="E10" s="6">
        <f t="shared" si="3"/>
        <v>0</v>
      </c>
      <c r="F10" s="7" t="e">
        <f t="shared" si="4"/>
        <v>#DIV/0!</v>
      </c>
      <c r="G10" s="7" t="e">
        <f t="shared" si="5"/>
        <v>#DIV/0!</v>
      </c>
      <c r="H10" s="7" t="e">
        <f t="shared" si="6"/>
        <v>#DIV/0!</v>
      </c>
      <c r="I10" s="5" t="e">
        <f>#REF!</f>
        <v>#REF!</v>
      </c>
      <c r="J10" s="5">
        <f t="shared" si="7"/>
        <v>0</v>
      </c>
      <c r="O10">
        <v>0</v>
      </c>
      <c r="P10">
        <f t="shared" si="11"/>
        <v>0</v>
      </c>
      <c r="Q10">
        <v>0</v>
      </c>
      <c r="R10" s="8">
        <v>0</v>
      </c>
      <c r="S10" s="10"/>
      <c r="T10" s="10"/>
    </row>
    <row r="11" spans="1:20" x14ac:dyDescent="0.25">
      <c r="A11" s="5">
        <f t="shared" si="0"/>
        <v>0</v>
      </c>
      <c r="B11" s="5">
        <f t="shared" si="1"/>
        <v>0</v>
      </c>
      <c r="C11" s="5">
        <f t="shared" si="10"/>
        <v>0</v>
      </c>
      <c r="D11" s="5">
        <f t="shared" si="2"/>
        <v>0</v>
      </c>
      <c r="E11" s="6">
        <f t="shared" si="3"/>
        <v>0</v>
      </c>
      <c r="F11" s="7" t="e">
        <f t="shared" si="4"/>
        <v>#DIV/0!</v>
      </c>
      <c r="G11" s="7" t="e">
        <f t="shared" si="5"/>
        <v>#DIV/0!</v>
      </c>
      <c r="H11" s="7" t="e">
        <f t="shared" si="6"/>
        <v>#DIV/0!</v>
      </c>
      <c r="I11" s="5" t="e">
        <f>#REF!</f>
        <v>#REF!</v>
      </c>
      <c r="J11" s="5">
        <f t="shared" si="7"/>
        <v>0</v>
      </c>
      <c r="O11">
        <v>0</v>
      </c>
      <c r="P11">
        <f t="shared" si="11"/>
        <v>0</v>
      </c>
      <c r="Q11">
        <f t="shared" si="11"/>
        <v>0</v>
      </c>
      <c r="R11" s="8">
        <v>0</v>
      </c>
      <c r="S11" s="10"/>
      <c r="T11" s="10"/>
    </row>
    <row r="12" spans="1:20" x14ac:dyDescent="0.25">
      <c r="A12" s="5">
        <f t="shared" si="0"/>
        <v>0</v>
      </c>
      <c r="B12" s="5">
        <f t="shared" si="1"/>
        <v>0</v>
      </c>
      <c r="C12" s="5">
        <f t="shared" si="10"/>
        <v>0</v>
      </c>
      <c r="D12" s="5">
        <f t="shared" si="2"/>
        <v>0</v>
      </c>
      <c r="E12" s="6">
        <f t="shared" si="3"/>
        <v>0</v>
      </c>
      <c r="F12" s="7" t="e">
        <f t="shared" si="4"/>
        <v>#DIV/0!</v>
      </c>
      <c r="G12" s="7" t="e">
        <f t="shared" si="5"/>
        <v>#DIV/0!</v>
      </c>
      <c r="H12" s="7" t="e">
        <f t="shared" si="6"/>
        <v>#DIV/0!</v>
      </c>
      <c r="I12" s="5" t="e">
        <f>#REF!</f>
        <v>#REF!</v>
      </c>
      <c r="J12" s="5">
        <f t="shared" si="7"/>
        <v>0</v>
      </c>
      <c r="O12">
        <v>0</v>
      </c>
      <c r="P12">
        <f t="shared" si="11"/>
        <v>0</v>
      </c>
      <c r="Q12">
        <f t="shared" si="11"/>
        <v>0</v>
      </c>
      <c r="R12" s="8">
        <v>0</v>
      </c>
      <c r="S12" s="10"/>
      <c r="T12" s="10"/>
    </row>
    <row r="13" spans="1:20" x14ac:dyDescent="0.25">
      <c r="A13" s="5">
        <f t="shared" si="0"/>
        <v>0</v>
      </c>
      <c r="B13" s="5">
        <f t="shared" si="1"/>
        <v>0</v>
      </c>
      <c r="C13" s="5">
        <f t="shared" si="10"/>
        <v>0</v>
      </c>
      <c r="D13" s="5">
        <f t="shared" si="2"/>
        <v>0</v>
      </c>
      <c r="E13" s="6">
        <f t="shared" si="3"/>
        <v>0</v>
      </c>
      <c r="F13" s="7" t="e">
        <f t="shared" si="4"/>
        <v>#DIV/0!</v>
      </c>
      <c r="G13" s="7" t="e">
        <f t="shared" si="5"/>
        <v>#DIV/0!</v>
      </c>
      <c r="H13" s="7" t="e">
        <f t="shared" si="6"/>
        <v>#DIV/0!</v>
      </c>
      <c r="I13" s="5" t="e">
        <f>#REF!</f>
        <v>#REF!</v>
      </c>
      <c r="J13" s="5">
        <f t="shared" si="7"/>
        <v>0</v>
      </c>
      <c r="O13">
        <v>0</v>
      </c>
      <c r="P13">
        <f t="shared" si="11"/>
        <v>0</v>
      </c>
      <c r="Q13">
        <f t="shared" si="11"/>
        <v>0</v>
      </c>
      <c r="R13" s="8">
        <v>0</v>
      </c>
      <c r="S13" s="10"/>
      <c r="T13" s="10"/>
    </row>
    <row r="14" spans="1:20" x14ac:dyDescent="0.25">
      <c r="A14" s="5">
        <f t="shared" si="0"/>
        <v>0</v>
      </c>
      <c r="B14" s="5">
        <f t="shared" si="1"/>
        <v>0</v>
      </c>
      <c r="C14" s="5">
        <f t="shared" si="10"/>
        <v>0</v>
      </c>
      <c r="D14" s="5">
        <f t="shared" si="2"/>
        <v>0</v>
      </c>
      <c r="E14" s="6">
        <f t="shared" si="3"/>
        <v>0</v>
      </c>
      <c r="F14" s="7" t="e">
        <f t="shared" si="4"/>
        <v>#DIV/0!</v>
      </c>
      <c r="G14" s="7" t="e">
        <f t="shared" si="5"/>
        <v>#DIV/0!</v>
      </c>
      <c r="H14" s="5" t="e">
        <f t="shared" si="6"/>
        <v>#DIV/0!</v>
      </c>
      <c r="I14" s="5" t="e">
        <f>#REF!</f>
        <v>#REF!</v>
      </c>
      <c r="J14" s="5">
        <f t="shared" si="7"/>
        <v>0</v>
      </c>
      <c r="O14">
        <v>0</v>
      </c>
      <c r="P14">
        <f t="shared" si="11"/>
        <v>0</v>
      </c>
      <c r="Q14">
        <f t="shared" si="11"/>
        <v>0</v>
      </c>
      <c r="R14" s="8">
        <v>0</v>
      </c>
      <c r="S14" s="10"/>
      <c r="T14" s="10"/>
    </row>
    <row r="15" spans="1:20" x14ac:dyDescent="0.25">
      <c r="A15" s="5">
        <f t="shared" si="0"/>
        <v>0</v>
      </c>
      <c r="B15" s="5">
        <f t="shared" si="1"/>
        <v>0</v>
      </c>
      <c r="C15" s="5">
        <f t="shared" si="10"/>
        <v>0</v>
      </c>
      <c r="D15" s="5">
        <f t="shared" si="2"/>
        <v>0</v>
      </c>
      <c r="E15" s="6">
        <f t="shared" si="3"/>
        <v>0</v>
      </c>
      <c r="F15" s="7" t="e">
        <f t="shared" si="4"/>
        <v>#DIV/0!</v>
      </c>
      <c r="G15" s="5" t="e">
        <f t="shared" si="5"/>
        <v>#DIV/0!</v>
      </c>
      <c r="H15" s="5" t="e">
        <f t="shared" si="6"/>
        <v>#DIV/0!</v>
      </c>
      <c r="I15" s="5" t="e">
        <f>#REF!</f>
        <v>#REF!</v>
      </c>
      <c r="J15" s="5">
        <f t="shared" si="7"/>
        <v>0</v>
      </c>
      <c r="O15">
        <v>0</v>
      </c>
      <c r="P15">
        <f t="shared" si="11"/>
        <v>0</v>
      </c>
      <c r="Q15">
        <f t="shared" si="11"/>
        <v>0</v>
      </c>
      <c r="R15" s="8">
        <v>0</v>
      </c>
      <c r="S15" s="10"/>
      <c r="T15" s="10"/>
    </row>
    <row r="17" spans="6:26" x14ac:dyDescent="0.25">
      <c r="F17" t="s">
        <v>13</v>
      </c>
      <c r="G17" t="s">
        <v>21</v>
      </c>
    </row>
    <row r="19" spans="6:26" ht="15.75" x14ac:dyDescent="0.25">
      <c r="G19" s="14" t="s">
        <v>17</v>
      </c>
    </row>
    <row r="20" spans="6:26" x14ac:dyDescent="0.25">
      <c r="G20" t="s">
        <v>19</v>
      </c>
      <c r="H20">
        <v>264.72000000000003</v>
      </c>
    </row>
    <row r="21" spans="6:26" x14ac:dyDescent="0.25">
      <c r="G21" t="s">
        <v>20</v>
      </c>
      <c r="H21" s="1">
        <v>352</v>
      </c>
    </row>
    <row r="22" spans="6:26" x14ac:dyDescent="0.25">
      <c r="G22" t="s">
        <v>14</v>
      </c>
      <c r="H22" s="1">
        <v>20500</v>
      </c>
      <c r="S22" s="12"/>
      <c r="T22" s="12"/>
      <c r="U22" s="12"/>
      <c r="V22" s="12"/>
      <c r="W22" s="12"/>
      <c r="X22" s="12"/>
      <c r="Y22" s="12"/>
      <c r="Z22" s="12"/>
    </row>
    <row r="23" spans="6:26" x14ac:dyDescent="0.25">
      <c r="G23" s="1" t="s">
        <v>15</v>
      </c>
      <c r="H23" s="1">
        <f>H21*H22</f>
        <v>7216000</v>
      </c>
      <c r="S23" s="12"/>
      <c r="T23" s="12"/>
      <c r="U23" s="12"/>
      <c r="V23" s="12"/>
      <c r="W23" s="12"/>
      <c r="X23" s="12"/>
      <c r="Y23" s="12"/>
      <c r="Z23" s="12"/>
    </row>
    <row r="24" spans="6:26" x14ac:dyDescent="0.25">
      <c r="G24" s="1"/>
      <c r="H24" s="1"/>
      <c r="S24" s="12"/>
      <c r="T24" s="12"/>
      <c r="U24" s="12"/>
      <c r="V24" s="12"/>
      <c r="W24" s="12"/>
      <c r="X24" s="12"/>
      <c r="Y24" s="12"/>
      <c r="Z24" s="12"/>
    </row>
    <row r="25" spans="6:26" x14ac:dyDescent="0.25">
      <c r="S25" s="12"/>
      <c r="T25" s="12"/>
      <c r="U25" s="12"/>
      <c r="V25" s="12"/>
      <c r="W25" s="12"/>
      <c r="X25" s="12"/>
      <c r="Y25" s="12"/>
      <c r="Z25" s="12"/>
    </row>
    <row r="26" spans="6:26" x14ac:dyDescent="0.25">
      <c r="S26" s="12"/>
      <c r="T26" s="12"/>
      <c r="U26" s="12">
        <f>120.18*10.764</f>
        <v>1293.61752</v>
      </c>
      <c r="V26" s="12"/>
      <c r="W26" s="12"/>
      <c r="X26" s="12"/>
      <c r="Y26" s="12"/>
      <c r="Z26" s="12"/>
    </row>
    <row r="27" spans="6:26" ht="15.75" x14ac:dyDescent="0.25">
      <c r="G27" s="14" t="s">
        <v>18</v>
      </c>
      <c r="S27" s="12"/>
      <c r="T27" s="12"/>
      <c r="U27" s="12"/>
      <c r="V27" s="12"/>
      <c r="W27" s="12"/>
      <c r="X27" s="12"/>
      <c r="Y27" s="12"/>
      <c r="Z27" s="12"/>
    </row>
    <row r="28" spans="6:26" x14ac:dyDescent="0.25">
      <c r="G28" t="s">
        <v>19</v>
      </c>
      <c r="H28">
        <v>524.57000000000005</v>
      </c>
      <c r="S28" s="12"/>
      <c r="T28" s="12"/>
      <c r="U28" s="12"/>
      <c r="V28" s="12"/>
      <c r="W28" s="12"/>
      <c r="X28" s="12"/>
      <c r="Y28" s="12"/>
      <c r="Z28" s="12"/>
    </row>
    <row r="29" spans="6:26" x14ac:dyDescent="0.25">
      <c r="G29" t="s">
        <v>20</v>
      </c>
      <c r="H29" s="1">
        <v>698</v>
      </c>
      <c r="S29" s="12"/>
      <c r="T29" s="12"/>
      <c r="U29" s="12"/>
      <c r="V29" s="12"/>
      <c r="W29" s="12"/>
      <c r="X29" s="12"/>
      <c r="Y29" s="12"/>
      <c r="Z29" s="12"/>
    </row>
    <row r="30" spans="6:26" x14ac:dyDescent="0.25">
      <c r="G30" t="s">
        <v>14</v>
      </c>
      <c r="H30" s="1">
        <v>20500</v>
      </c>
      <c r="S30" s="12"/>
      <c r="T30" s="12"/>
      <c r="U30" s="12"/>
      <c r="V30" s="12"/>
      <c r="W30" s="12"/>
      <c r="X30" s="12"/>
      <c r="Y30" s="12"/>
      <c r="Z30" s="12"/>
    </row>
    <row r="31" spans="6:26" x14ac:dyDescent="0.25">
      <c r="G31" s="1" t="s">
        <v>15</v>
      </c>
      <c r="H31" s="1">
        <f>H29*H30</f>
        <v>14309000</v>
      </c>
      <c r="S31" s="12"/>
      <c r="T31" s="12"/>
      <c r="U31" s="12"/>
      <c r="V31" s="12"/>
      <c r="W31" s="12"/>
      <c r="X31" s="12"/>
      <c r="Y31" s="12"/>
      <c r="Z31" s="12"/>
    </row>
    <row r="32" spans="6:26" x14ac:dyDescent="0.25">
      <c r="S32" s="12"/>
      <c r="T32" s="12"/>
      <c r="U32" s="12"/>
      <c r="V32" s="12"/>
      <c r="W32" s="12"/>
      <c r="X32" s="12"/>
      <c r="Y32" s="12"/>
      <c r="Z32" s="12"/>
    </row>
    <row r="33" spans="15:26" x14ac:dyDescent="0.25">
      <c r="S33" s="12"/>
      <c r="T33" s="12"/>
      <c r="U33" s="12"/>
      <c r="V33" s="12"/>
      <c r="W33" s="12"/>
      <c r="X33" s="12"/>
      <c r="Y33" s="12"/>
      <c r="Z33" s="12"/>
    </row>
    <row r="34" spans="15:26" x14ac:dyDescent="0.25">
      <c r="S34" s="12"/>
      <c r="T34" s="12"/>
      <c r="U34" s="12"/>
      <c r="V34" s="12"/>
      <c r="W34" s="12"/>
      <c r="X34" s="12"/>
      <c r="Y34" s="12"/>
      <c r="Z34" s="12"/>
    </row>
    <row r="35" spans="15:26" x14ac:dyDescent="0.25">
      <c r="S35" s="12"/>
      <c r="T35" s="12"/>
      <c r="U35" s="12"/>
      <c r="V35" s="12"/>
      <c r="W35" s="12"/>
      <c r="X35" s="12"/>
      <c r="Y35" s="12"/>
      <c r="Z35" s="12"/>
    </row>
    <row r="36" spans="15:26" x14ac:dyDescent="0.25">
      <c r="S36" s="12"/>
      <c r="T36" s="12"/>
      <c r="U36" s="12"/>
      <c r="V36" s="12"/>
      <c r="W36" s="12"/>
      <c r="X36" s="12"/>
      <c r="Y36" s="12"/>
      <c r="Z36" s="12"/>
    </row>
    <row r="37" spans="15:26" x14ac:dyDescent="0.25">
      <c r="S37" s="12"/>
      <c r="T37" s="13"/>
      <c r="U37" s="12"/>
      <c r="V37" s="12"/>
      <c r="W37" s="12"/>
      <c r="X37" s="12"/>
      <c r="Y37" s="12"/>
      <c r="Z37" s="12"/>
    </row>
    <row r="38" spans="15:26" x14ac:dyDescent="0.25">
      <c r="S38" s="13"/>
      <c r="T38" s="12"/>
      <c r="U38" s="12"/>
      <c r="V38" s="12"/>
      <c r="W38" s="12"/>
      <c r="X38" s="12"/>
      <c r="Y38" s="12"/>
      <c r="Z38" s="12"/>
    </row>
    <row r="39" spans="15:26" x14ac:dyDescent="0.25">
      <c r="S39" s="12"/>
      <c r="T39" s="12"/>
      <c r="U39" s="12"/>
      <c r="V39" s="12"/>
      <c r="W39" s="12"/>
      <c r="X39" s="12"/>
      <c r="Y39" s="12"/>
      <c r="Z39" s="12"/>
    </row>
    <row r="40" spans="15:26" x14ac:dyDescent="0.25"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Desk-106</dc:creator>
  <cp:lastModifiedBy>Desk-106</cp:lastModifiedBy>
  <dcterms:created xsi:type="dcterms:W3CDTF">2023-09-08T10:19:15Z</dcterms:created>
  <dcterms:modified xsi:type="dcterms:W3CDTF">2023-09-16T07:40:52Z</dcterms:modified>
</cp:coreProperties>
</file>