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SBI\RACPC - Borivali (West)\Arun Uttam Gawai - Flat - UC\"/>
    </mc:Choice>
  </mc:AlternateContent>
  <xr:revisionPtr revIDLastSave="0" documentId="13_ncr:1_{33F51715-44DC-4323-9689-F7D08ABB7A6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G31" i="4"/>
  <c r="G33" i="4" s="1"/>
  <c r="H29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<sst xmlns="http://schemas.openxmlformats.org/spreadsheetml/2006/main" count="127" uniqueCount="85">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</sst>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49</xdr:row>
      <xdr:rowOff>10792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0D9EA-8F8E-094B-7EFA-3CEC3B77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9078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6B664-C486-2F7C-96DB-A5475BD3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FB9D3-6691-D27B-CDB6-862133CA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AA090-DAAA-AA40-3D81-CE56806B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C5A93-A43F-B6FE-9AC2-1DE794333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8F905-385C-046F-F3A3-5239C7C0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2" sqref="L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19800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311</v>
      </c>
      <c r="D18" s="26"/>
      <c r="F18" s="19"/>
    </row>
    <row r="19" spans="1:6" x14ac:dyDescent="0.25">
      <c r="A19" s="16" t="s">
        <v>73</v>
      </c>
      <c r="B19" s="6"/>
      <c r="C19" s="32">
        <f>C18*C16</f>
        <v>6997500</v>
      </c>
      <c r="D19" s="33"/>
      <c r="E19" s="70"/>
      <c r="F19" s="34"/>
    </row>
    <row r="20" spans="1:6" x14ac:dyDescent="0.25">
      <c r="A20" s="16" t="s">
        <v>24</v>
      </c>
      <c r="C20" s="35">
        <f>C19*90%</f>
        <v>6297750</v>
      </c>
      <c r="D20" s="32"/>
      <c r="F20" s="19"/>
    </row>
    <row r="21" spans="1:6" x14ac:dyDescent="0.25">
      <c r="A21" s="16" t="s">
        <v>25</v>
      </c>
      <c r="C21" s="35">
        <f>C19*80%</f>
        <v>5598000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839700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17493.75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9" sqref="V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396</v>
      </c>
      <c r="C2" s="4">
        <f t="shared" ref="C2:C16" si="1">B2*1.2</f>
        <v>475.2</v>
      </c>
      <c r="D2" s="4">
        <f t="shared" ref="D2:D16" si="2">C2*1.2</f>
        <v>570.24</v>
      </c>
      <c r="E2" s="5">
        <f t="shared" ref="E2:E16" si="3">R2</f>
        <v>9500000</v>
      </c>
      <c r="F2" s="77">
        <f t="shared" ref="F2:F15" si="4">ROUND((E2/B2),0)</f>
        <v>23990</v>
      </c>
      <c r="G2" s="77">
        <f t="shared" ref="G2:G15" si="5">ROUND((E2/C2),0)</f>
        <v>19992</v>
      </c>
      <c r="H2" s="77">
        <f t="shared" ref="H2:H15" si="6">ROUND((E2/D2),0)</f>
        <v>16660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396</v>
      </c>
      <c r="R2" s="78">
        <v>9500000</v>
      </c>
      <c r="S2" s="2"/>
    </row>
    <row r="3" spans="1:19" x14ac:dyDescent="0.25">
      <c r="A3" s="4">
        <v>2</v>
      </c>
      <c r="B3" s="4">
        <f t="shared" si="0"/>
        <v>415</v>
      </c>
      <c r="C3" s="4">
        <f t="shared" si="1"/>
        <v>498</v>
      </c>
      <c r="D3" s="4">
        <f t="shared" si="2"/>
        <v>597.6</v>
      </c>
      <c r="E3" s="5">
        <f t="shared" si="3"/>
        <v>9200000</v>
      </c>
      <c r="F3" s="77">
        <f t="shared" si="4"/>
        <v>22169</v>
      </c>
      <c r="G3" s="77">
        <f t="shared" si="5"/>
        <v>18474</v>
      </c>
      <c r="H3" s="77">
        <f t="shared" si="6"/>
        <v>15395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415</v>
      </c>
      <c r="R3" s="78">
        <v>9200000</v>
      </c>
      <c r="S3" s="2"/>
    </row>
    <row r="4" spans="1:19" x14ac:dyDescent="0.25">
      <c r="A4" s="4">
        <v>3</v>
      </c>
      <c r="B4" s="4">
        <f t="shared" si="0"/>
        <v>395</v>
      </c>
      <c r="C4" s="4">
        <f t="shared" si="1"/>
        <v>474</v>
      </c>
      <c r="D4" s="4">
        <f t="shared" si="2"/>
        <v>568.79999999999995</v>
      </c>
      <c r="E4" s="5">
        <f t="shared" si="3"/>
        <v>7900000</v>
      </c>
      <c r="F4" s="4">
        <f t="shared" si="4"/>
        <v>20000</v>
      </c>
      <c r="G4" s="4">
        <f t="shared" si="5"/>
        <v>16667</v>
      </c>
      <c r="H4" s="4">
        <f t="shared" si="6"/>
        <v>13889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395</v>
      </c>
      <c r="R4" s="2">
        <v>7900000</v>
      </c>
      <c r="S4" s="2"/>
    </row>
    <row r="5" spans="1:19" x14ac:dyDescent="0.25">
      <c r="A5" s="4">
        <v>4</v>
      </c>
      <c r="B5" s="4">
        <f t="shared" si="0"/>
        <v>281</v>
      </c>
      <c r="C5" s="4">
        <f t="shared" si="1"/>
        <v>337.2</v>
      </c>
      <c r="D5" s="4">
        <f t="shared" si="2"/>
        <v>404.64</v>
      </c>
      <c r="E5" s="5">
        <f t="shared" si="3"/>
        <v>5700000</v>
      </c>
      <c r="F5" s="4">
        <f t="shared" si="4"/>
        <v>20285</v>
      </c>
      <c r="G5" s="4">
        <f t="shared" si="5"/>
        <v>16904</v>
      </c>
      <c r="H5" s="4">
        <f t="shared" si="6"/>
        <v>14087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281</v>
      </c>
      <c r="R5" s="2">
        <v>5700000</v>
      </c>
      <c r="S5" s="2"/>
    </row>
    <row r="6" spans="1:19" x14ac:dyDescent="0.25">
      <c r="A6" s="4">
        <v>5</v>
      </c>
      <c r="B6" s="4">
        <f t="shared" si="0"/>
        <v>397</v>
      </c>
      <c r="C6" s="4">
        <f t="shared" si="1"/>
        <v>476.4</v>
      </c>
      <c r="D6" s="4">
        <f t="shared" si="2"/>
        <v>571.67999999999995</v>
      </c>
      <c r="E6" s="5">
        <f t="shared" si="3"/>
        <v>8500000</v>
      </c>
      <c r="F6" s="77">
        <f t="shared" si="4"/>
        <v>21411</v>
      </c>
      <c r="G6" s="77">
        <f t="shared" si="5"/>
        <v>17842</v>
      </c>
      <c r="H6" s="77">
        <f t="shared" si="6"/>
        <v>14868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397</v>
      </c>
      <c r="R6" s="78">
        <v>8500000</v>
      </c>
      <c r="S6" s="2"/>
    </row>
    <row r="7" spans="1:19" x14ac:dyDescent="0.25">
      <c r="A7" s="4">
        <v>6</v>
      </c>
      <c r="B7" s="4">
        <f t="shared" si="0"/>
        <v>330</v>
      </c>
      <c r="C7" s="4">
        <f t="shared" si="1"/>
        <v>396</v>
      </c>
      <c r="D7" s="4">
        <f t="shared" si="2"/>
        <v>475.2</v>
      </c>
      <c r="E7" s="5">
        <f t="shared" si="3"/>
        <v>7500000</v>
      </c>
      <c r="F7" s="77">
        <f t="shared" si="4"/>
        <v>22727</v>
      </c>
      <c r="G7" s="77">
        <f t="shared" si="5"/>
        <v>18939</v>
      </c>
      <c r="H7" s="77">
        <f t="shared" si="6"/>
        <v>15783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330</v>
      </c>
      <c r="R7" s="78">
        <v>7500000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311</v>
      </c>
    </row>
    <row r="29" spans="1:19" s="10" customFormat="1" x14ac:dyDescent="0.25">
      <c r="C29" s="72" t="s">
        <v>1</v>
      </c>
      <c r="D29" s="72">
        <v>6519057</v>
      </c>
      <c r="F29" s="57" t="s">
        <v>71</v>
      </c>
      <c r="G29" s="57">
        <v>342</v>
      </c>
      <c r="H29" s="10">
        <f>G29/G28</f>
        <v>1.0996784565916398</v>
      </c>
    </row>
    <row r="30" spans="1:19" s="10" customFormat="1" x14ac:dyDescent="0.25">
      <c r="F30" s="57" t="s">
        <v>72</v>
      </c>
      <c r="G30" s="57">
        <v>22500</v>
      </c>
    </row>
    <row r="31" spans="1:19" s="10" customFormat="1" x14ac:dyDescent="0.25">
      <c r="C31" s="75"/>
      <c r="D31" s="75"/>
      <c r="F31" s="75" t="s">
        <v>73</v>
      </c>
      <c r="G31" s="75">
        <f>G28*G30</f>
        <v>6997500</v>
      </c>
      <c r="H31" s="10">
        <f>G31/D29</f>
        <v>1.0733914429648337</v>
      </c>
    </row>
    <row r="32" spans="1:19" s="10" customFormat="1" x14ac:dyDescent="0.25">
      <c r="C32" s="75"/>
      <c r="D32" s="75"/>
      <c r="F32" s="75" t="s">
        <v>24</v>
      </c>
      <c r="G32" s="75">
        <f>G31*90%</f>
        <v>6297750</v>
      </c>
    </row>
    <row r="33" spans="3:7" s="10" customFormat="1" x14ac:dyDescent="0.25">
      <c r="C33" s="75"/>
      <c r="D33" s="75"/>
      <c r="F33" s="75" t="s">
        <v>25</v>
      </c>
      <c r="G33" s="75">
        <f>G31*80%</f>
        <v>5598000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2023-09-14T10:52:27Z</dcterms:modified>
</cp:coreProperties>
</file>