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Cruise Applaices Pvt. Ltd\Shop\"/>
    </mc:Choice>
  </mc:AlternateContent>
  <xr:revisionPtr revIDLastSave="0" documentId="13_ncr:1_{D60BF130-7B1A-45ED-8BDC-A91F0749F3D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0" i="4" l="1"/>
  <c r="D24" i="4"/>
  <c r="Q12" i="4" l="1"/>
  <c r="P12" i="4"/>
  <c r="P11" i="4"/>
  <c r="Q11" i="4" s="1"/>
  <c r="Q10" i="4"/>
  <c r="P10" i="4"/>
  <c r="P9" i="4"/>
  <c r="Q9" i="4" s="1"/>
  <c r="P8" i="4"/>
  <c r="P7" i="4"/>
  <c r="Q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<sst xmlns="http://schemas.openxmlformats.org/spreadsheetml/2006/main" count="23" uniqueCount="18">
  <si>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</si>
  <si>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</si>
  <si>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</si>
  <si>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</si>
  <si>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</si>
  <si>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</si>
  <si>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</si>
  <si>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</si>
  <si>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</si>
  <si>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</si>
  <si>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</si>
  <si>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</si>
  <si>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</si>
  <si>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s. no. 3. ground floor, andheri monisha, s v road, andheri west</t>
  </si>
  <si>
    <t>ca</t>
  </si>
  <si>
    <t>previou sreport  - 2021</t>
  </si>
  <si>
    <t>rate</t>
  </si>
  <si>
    <t>yoc - 1970 - agreemtn - pg no.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</si>
</sst>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106832</xdr:colOff>
      <xdr:row>45</xdr:row>
      <xdr:rowOff>115449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1BFADA-C2DB-4456-8351-3956C1D7B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737232" cy="8230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30536</xdr:colOff>
      <xdr:row>50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16F7CC-3640-4B35-9E24-E3E17A975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051336" cy="8554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335378</xdr:colOff>
      <xdr:row>42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4117BB-3A4A-49B1-B1CC-FABD11D52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356178" cy="7954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78253</xdr:colOff>
      <xdr:row>45</xdr:row>
      <xdr:rowOff>105913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4B387D-42F0-4E75-AA29-80B35F7BE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708653" cy="81545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25</xdr:col>
      <xdr:colOff>373654</xdr:colOff>
      <xdr:row>51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487A3D-34D0-412C-9A7B-D268737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613654" cy="8459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392536</xdr:colOff>
      <xdr:row>38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71C296-2C10-424C-AE21-0AA9408C1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413336" cy="7259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4" sqref="J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284</v>
      </c>
      <c r="C2" s="4">
        <f>B2*1.2</f>
        <v>340.8</v>
      </c>
      <c r="D2" s="4">
        <f t="shared" ref="D2:D13" si="2">C2*1.2</f>
        <v>408.96</v>
      </c>
      <c r="E2" s="5">
        <f t="shared" ref="E2:E13" si="3">R2</f>
        <v>21000000</v>
      </c>
      <c r="F2" s="10">
        <f t="shared" ref="F2:F13" si="4">ROUND((E2/B2),0)</f>
        <v>73944</v>
      </c>
      <c r="G2" s="10">
        <f t="shared" ref="G2:G13" si="5">ROUND((E2/C2),0)</f>
        <v>61620</v>
      </c>
      <c r="H2" s="10">
        <f t="shared" ref="H2:H13" si="6">ROUND((E2/D2),0)</f>
        <v>51350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284</v>
      </c>
      <c r="R2" s="2">
        <v>21000000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430</v>
      </c>
      <c r="C3" s="4">
        <f t="shared" ref="C3:C15" si="9">B3*1.2</f>
        <v>516</v>
      </c>
      <c r="D3" s="4">
        <f t="shared" si="2"/>
        <v>619.19999999999993</v>
      </c>
      <c r="E3" s="5">
        <f t="shared" si="3"/>
        <v>32000000</v>
      </c>
      <c r="F3" s="10">
        <f t="shared" si="4"/>
        <v>74419</v>
      </c>
      <c r="G3" s="10">
        <f t="shared" si="5"/>
        <v>62016</v>
      </c>
      <c r="H3" s="10">
        <f t="shared" si="6"/>
        <v>51680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430</v>
      </c>
      <c r="R3" s="2">
        <v>32000000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48</v>
      </c>
      <c r="C4" s="4">
        <f t="shared" si="9"/>
        <v>57.599999999999994</v>
      </c>
      <c r="D4" s="4">
        <f t="shared" si="2"/>
        <v>69.11999999999999</v>
      </c>
      <c r="E4" s="5">
        <f t="shared" si="3"/>
        <v>4000000</v>
      </c>
      <c r="F4" s="10">
        <f t="shared" si="4"/>
        <v>83333</v>
      </c>
      <c r="G4" s="10">
        <f t="shared" si="5"/>
        <v>69444</v>
      </c>
      <c r="H4" s="10">
        <f t="shared" si="6"/>
        <v>57870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48</v>
      </c>
      <c r="R4" s="2">
        <v>4000000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400</v>
      </c>
      <c r="C5" s="4">
        <f t="shared" si="9"/>
        <v>480</v>
      </c>
      <c r="D5" s="4">
        <f t="shared" si="2"/>
        <v>576</v>
      </c>
      <c r="E5" s="5">
        <f t="shared" si="3"/>
        <v>30000000</v>
      </c>
      <c r="F5" s="15">
        <f t="shared" si="4"/>
        <v>75000</v>
      </c>
      <c r="G5" s="15">
        <f t="shared" si="5"/>
        <v>62500</v>
      </c>
      <c r="H5" s="10">
        <f t="shared" si="6"/>
        <v>52083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400</v>
      </c>
      <c r="R5" s="2">
        <v>30000000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208.33333333333334</v>
      </c>
      <c r="C6" s="4">
        <f t="shared" si="9"/>
        <v>250</v>
      </c>
      <c r="D6" s="4">
        <f t="shared" si="2"/>
        <v>300</v>
      </c>
      <c r="E6" s="5">
        <f t="shared" si="3"/>
        <v>12500000</v>
      </c>
      <c r="F6" s="15">
        <f t="shared" si="4"/>
        <v>60000</v>
      </c>
      <c r="G6" s="15">
        <f t="shared" si="5"/>
        <v>50000</v>
      </c>
      <c r="H6" s="10">
        <f t="shared" si="6"/>
        <v>41667</v>
      </c>
      <c r="I6" s="4" t="e">
        <f>#REF!</f>
        <v>#REF!</v>
      </c>
      <c r="J6" s="4">
        <f t="shared" si="7"/>
        <v>0</v>
      </c>
      <c r="O6">
        <v>0</v>
      </c>
      <c r="P6">
        <v>250</v>
      </c>
      <c r="Q6">
        <f t="shared" ref="Q6:Q12" si="10">P6/1.2</f>
        <v>208.33333333333334</v>
      </c>
      <c r="R6" s="2">
        <v>12500000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750</v>
      </c>
      <c r="C7" s="4">
        <f t="shared" si="9"/>
        <v>900</v>
      </c>
      <c r="D7" s="4">
        <f t="shared" si="2"/>
        <v>1080</v>
      </c>
      <c r="E7" s="5">
        <f t="shared" si="3"/>
        <v>60000000</v>
      </c>
      <c r="F7" s="15">
        <f t="shared" si="4"/>
        <v>80000</v>
      </c>
      <c r="G7" s="10">
        <f t="shared" si="5"/>
        <v>66667</v>
      </c>
      <c r="H7" s="10">
        <f t="shared" si="6"/>
        <v>55556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750</v>
      </c>
      <c r="R7" s="2">
        <v>60000000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684</v>
      </c>
      <c r="C8" s="4">
        <f t="shared" si="9"/>
        <v>820.8</v>
      </c>
      <c r="D8" s="4">
        <f t="shared" si="2"/>
        <v>984.95999999999992</v>
      </c>
      <c r="E8" s="5">
        <f t="shared" si="3"/>
        <v>0</v>
      </c>
      <c r="F8" s="15">
        <f t="shared" si="4"/>
        <v>0</v>
      </c>
      <c r="G8" s="15">
        <f t="shared" si="5"/>
        <v>0</v>
      </c>
      <c r="H8" s="10">
        <f t="shared" si="6"/>
        <v>0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684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3:24" x14ac:dyDescent="0.25">
      <c r="G17" t="s">
        <v>13</v>
      </c>
    </row>
    <row r="18" spans="3:24" x14ac:dyDescent="0.25">
      <c r="G18" t="s">
        <v>14</v>
      </c>
      <c r="H18">
        <v>496</v>
      </c>
    </row>
    <row r="19" spans="3:24" x14ac:dyDescent="0.25">
      <c r="G19" t="s">
        <v>16</v>
      </c>
      <c r="H19">
        <v>76500</v>
      </c>
    </row>
    <row r="20" spans="3:24" x14ac:dyDescent="0.25">
      <c r="C20" t="s">
        <v>15</v>
      </c>
      <c r="H20">
        <f>H19*H18</f>
        <v>37944000</v>
      </c>
    </row>
    <row r="22" spans="3:24" x14ac:dyDescent="0.25">
      <c r="C22" t="s">
        <v>14</v>
      </c>
      <c r="D22">
        <v>496</v>
      </c>
      <c r="G22" s="6" t="s">
        <v>17</v>
      </c>
      <c r="H22" s="6"/>
    </row>
    <row r="23" spans="3:24" x14ac:dyDescent="0.25">
      <c r="C23" t="s">
        <v>16</v>
      </c>
      <c r="D23">
        <v>76000</v>
      </c>
    </row>
    <row r="24" spans="3:24" x14ac:dyDescent="0.25">
      <c r="D24">
        <f>D23*D22</f>
        <v>37696000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2023-11-25T05:01:31Z</dcterms:modified>
</cp:coreProperties>
</file>