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Ambernath_Eknath Baban Kute\"/>
    </mc:Choice>
  </mc:AlternateContent>
  <xr:revisionPtr revIDLastSave="0" documentId="13_ncr:1_{FB8A1182-E772-46B8-9B8C-BE898899DED0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Q3" i="4"/>
  <c r="B3" i="4" s="1"/>
  <c r="C3" i="4" s="1"/>
  <c r="D3" i="4" s="1"/>
  <c r="P4" i="4"/>
  <c r="Q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<sst xmlns="http://schemas.openxmlformats.org/spreadsheetml/2006/main" count="128" uniqueCount="87">
  <si>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</si>
  <si>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</si>
  <si>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</si>
  <si>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</si>
  <si>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</si>
  <si>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</si>
  <si>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</si>
  <si>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</si>
  <si>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</si>
  <si>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</si>
  <si>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</si>
  <si>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</si>
  <si>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</si>
  <si>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</si>
  <si>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</si>
  <si>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</si>
  <si>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</si>
  <si>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</si>
  <si>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</si>
  <si>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</si>
  <si>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</si>
  <si>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</si>
  <si>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</si>
  <si>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</si>
  <si>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</si>
  <si>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</si>
  <si>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</si>
  <si>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</si>
  <si>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</si>
  <si>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</si>
  <si>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</si>
  <si>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</si>
  <si>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</si>
  <si>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</si>
  <si>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</si>
  <si>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</si>
  <si>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</si>
  <si>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</si>
  <si>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</si>
  <si>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</si>
  <si>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</si>
  <si>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</si>
  <si>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</si>
  <si>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</si>
  <si>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</si>
  <si>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</si>
  <si>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</si>
  <si>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</si>
  <si>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</si>
  <si>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</si>
  <si>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</si>
  <si>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</si>
  <si>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</si>
  <si>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</si>
  <si>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</si>
  <si>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</si>
  <si>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</si>
  <si>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</si>
  <si>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</si>
  <si>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</si>
  <si>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</si>
  <si>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</si>
  <si>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</si>
  <si>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</si>
  <si>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</si>
  <si>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</si>
  <si>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</si>
  <si>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</si>
  <si>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</si>
  <si>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</si>
  <si>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</si>
  <si>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</si>
  <si>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</si>
  <si>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</si>
  <si>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</si>
  <si>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</si>
  <si>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</si>
  <si>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</si>
  <si>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</si>
  <si>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</si>
  <si>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</si>
  <si>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</si>
  <si>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</si>
  <si>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</si>
  <si>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</si>
  <si>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</si>
  <si>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 - 2003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</si>
</sst>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48</xdr:row>
      <xdr:rowOff>106029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7E0A7-A846-48BF-1AD3-FCDC921E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833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AF3BD-C82B-51C7-A796-CD2D8869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D2510E-B71A-11DD-8331-828C84C00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449694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2FD270-ECA2-31C1-F809-C9CFC938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70494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256875.28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286275.28000000003</v>
      </c>
      <c r="D9" s="63" t="s">
        <v>62</v>
      </c>
      <c r="E9" s="64">
        <f>C9/10.764</f>
        <v>26595.622445187666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750</v>
      </c>
      <c r="D12" s="24"/>
      <c r="F12" s="19"/>
    </row>
    <row r="13" spans="1:6" x14ac:dyDescent="0.25">
      <c r="A13" s="16" t="s">
        <v>22</v>
      </c>
      <c r="B13" s="20"/>
      <c r="C13" s="21">
        <f>C6-C12</f>
        <v>1750</v>
      </c>
      <c r="D13" s="24"/>
      <c r="F13" s="19"/>
    </row>
    <row r="14" spans="1:6" x14ac:dyDescent="0.25">
      <c r="A14" s="16" t="s">
        <v>15</v>
      </c>
      <c r="B14" s="20"/>
      <c r="C14" s="21">
        <f>C5</f>
        <v>12500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14250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472</v>
      </c>
      <c r="D18" s="26"/>
      <c r="F18" s="19"/>
    </row>
    <row r="19" spans="1:6" x14ac:dyDescent="0.25">
      <c r="A19" s="16" t="s">
        <v>74</v>
      </c>
      <c r="B19" s="6"/>
      <c r="C19" s="32">
        <f>C18*C16</f>
        <v>6726000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6053400</v>
      </c>
      <c r="D20" s="32"/>
      <c r="F20" s="19"/>
    </row>
    <row r="21" spans="1:6" x14ac:dyDescent="0.25">
      <c r="A21" s="16" t="s">
        <v>25</v>
      </c>
      <c r="C21" s="35">
        <f>C19*80%</f>
        <v>5380800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1180000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14012.5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432</v>
      </c>
      <c r="C2" s="4">
        <f t="shared" ref="C2:C16" si="1">B2*1.2</f>
        <v>518.4</v>
      </c>
      <c r="D2" s="4">
        <f t="shared" ref="D2:D16" si="2">C2*1.2</f>
        <v>622.07999999999993</v>
      </c>
      <c r="E2" s="5">
        <f t="shared" ref="E2:E16" si="3">R2</f>
        <v>7500000</v>
      </c>
      <c r="F2" s="4">
        <f t="shared" ref="F2:F15" si="4">ROUND((E2/B2),0)</f>
        <v>17361</v>
      </c>
      <c r="G2" s="78">
        <f t="shared" ref="G2:G15" si="5">ROUND((E2/C2),0)</f>
        <v>14468</v>
      </c>
      <c r="H2" s="78">
        <f t="shared" ref="H2:H15" si="6">ROUND((E2/D2),0)</f>
        <v>12056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432</v>
      </c>
      <c r="R2" s="79">
        <v>7500000</v>
      </c>
      <c r="S2" s="2"/>
    </row>
    <row r="3" spans="1:19" x14ac:dyDescent="0.25">
      <c r="A3" s="4">
        <v>2</v>
      </c>
      <c r="B3" s="4">
        <f t="shared" si="0"/>
        <v>441.66666666666669</v>
      </c>
      <c r="C3" s="4">
        <f t="shared" si="1"/>
        <v>530</v>
      </c>
      <c r="D3" s="4">
        <f t="shared" si="2"/>
        <v>636</v>
      </c>
      <c r="E3" s="5">
        <f t="shared" si="3"/>
        <v>7500000</v>
      </c>
      <c r="F3" s="4">
        <f t="shared" si="4"/>
        <v>16981</v>
      </c>
      <c r="G3" s="78">
        <f t="shared" si="5"/>
        <v>14151</v>
      </c>
      <c r="H3" s="78">
        <f t="shared" si="6"/>
        <v>11792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530</v>
      </c>
      <c r="Q3" s="7">
        <f t="shared" ref="Q2:Q10" si="10">P3/1.2</f>
        <v>441.66666666666669</v>
      </c>
      <c r="R3" s="79">
        <v>7500000</v>
      </c>
      <c r="S3" s="2"/>
    </row>
    <row r="4" spans="1:19" x14ac:dyDescent="0.25">
      <c r="A4" s="4">
        <v>3</v>
      </c>
      <c r="B4" s="4">
        <f t="shared" si="0"/>
        <v>333.33333333333337</v>
      </c>
      <c r="C4" s="4">
        <f t="shared" si="1"/>
        <v>400.00000000000006</v>
      </c>
      <c r="D4" s="4">
        <f t="shared" si="2"/>
        <v>480.00000000000006</v>
      </c>
      <c r="E4" s="5">
        <f t="shared" si="3"/>
        <v>6000000</v>
      </c>
      <c r="F4" s="4">
        <f t="shared" si="4"/>
        <v>18000</v>
      </c>
      <c r="G4" s="78">
        <f t="shared" si="5"/>
        <v>15000</v>
      </c>
      <c r="H4" s="78">
        <f t="shared" si="6"/>
        <v>12500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480</v>
      </c>
      <c r="P4" s="7">
        <f t="shared" si="9"/>
        <v>400</v>
      </c>
      <c r="Q4" s="7">
        <f t="shared" si="10"/>
        <v>333.33333333333337</v>
      </c>
      <c r="R4" s="79">
        <v>6000000</v>
      </c>
      <c r="S4" s="2"/>
    </row>
    <row r="5" spans="1:19" x14ac:dyDescent="0.25">
      <c r="A5" s="4">
        <v>4</v>
      </c>
      <c r="B5" s="4">
        <f t="shared" si="0"/>
        <v>306</v>
      </c>
      <c r="C5" s="4">
        <f t="shared" si="1"/>
        <v>367.2</v>
      </c>
      <c r="D5" s="4">
        <f t="shared" si="2"/>
        <v>440.64</v>
      </c>
      <c r="E5" s="5">
        <f t="shared" si="3"/>
        <v>4500000</v>
      </c>
      <c r="F5" s="4">
        <f t="shared" si="4"/>
        <v>14706</v>
      </c>
      <c r="G5" s="4">
        <f t="shared" si="5"/>
        <v>12255</v>
      </c>
      <c r="H5" s="4">
        <f t="shared" si="6"/>
        <v>10212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306</v>
      </c>
      <c r="R5" s="2">
        <v>4500000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409</v>
      </c>
    </row>
    <row r="28" spans="1:19" s="10" customFormat="1" x14ac:dyDescent="0.25">
      <c r="C28" s="72" t="s">
        <v>75</v>
      </c>
      <c r="D28" s="72"/>
      <c r="F28" s="57" t="s">
        <v>85</v>
      </c>
      <c r="G28" s="57">
        <v>393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472</v>
      </c>
      <c r="H29" s="10">
        <f>G29/G28</f>
        <v>1.2010178117048347</v>
      </c>
    </row>
    <row r="30" spans="1:19" s="10" customFormat="1" x14ac:dyDescent="0.25">
      <c r="F30" s="57" t="s">
        <v>73</v>
      </c>
      <c r="G30" s="57">
        <v>14000</v>
      </c>
    </row>
    <row r="31" spans="1:19" s="10" customFormat="1" x14ac:dyDescent="0.25">
      <c r="C31" s="75"/>
      <c r="D31" s="75"/>
      <c r="F31" s="75" t="s">
        <v>74</v>
      </c>
      <c r="G31" s="75">
        <f>G29*G30</f>
        <v>6608000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5947200</v>
      </c>
    </row>
    <row r="33" spans="3:7" s="10" customFormat="1" x14ac:dyDescent="0.25">
      <c r="C33" s="75"/>
      <c r="D33" s="75"/>
      <c r="F33" s="75" t="s">
        <v>25</v>
      </c>
      <c r="G33" s="75">
        <f>G31*80%</f>
        <v>5286400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2023-09-12T12:12:14Z</dcterms:modified>
</cp:coreProperties>
</file>