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Borivali (West)_Harsha Mehul Palan\"/>
    </mc:Choice>
  </mc:AlternateContent>
  <xr:revisionPtr revIDLastSave="0" documentId="13_ncr:1_{613B48A5-D977-406B-9BD8-130A50F8C775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" i="4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<sst xmlns="http://schemas.openxmlformats.org/spreadsheetml/2006/main" count="128" uniqueCount="87">
  <si>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</si>
  <si>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</si>
  <si>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</si>
  <si>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</si>
  <si>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</si>
  <si>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</si>
  <si>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</si>
  <si>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</si>
  <si>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</si>
  <si>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</si>
  <si>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</si>
  <si>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</si>
  <si>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</si>
  <si>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</si>
  <si>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</si>
  <si>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</si>
  <si>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</si>
  <si>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</si>
  <si>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</si>
  <si>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</si>
  <si>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</si>
  <si>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</si>
  <si>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</si>
  <si>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</si>
  <si>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</si>
  <si>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</si>
  <si>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</si>
  <si>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</si>
  <si>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</si>
  <si>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</si>
  <si>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</si>
  <si>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</si>
  <si>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</si>
  <si>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</si>
  <si>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</si>
  <si>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</si>
  <si>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</si>
  <si>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</si>
  <si>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</si>
  <si>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</si>
  <si>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</si>
  <si>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</si>
  <si>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</si>
  <si>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</si>
  <si>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</si>
  <si>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</si>
  <si>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</si>
  <si>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</si>
  <si>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</si>
  <si>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</si>
  <si>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</si>
  <si>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</si>
  <si>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</si>
  <si>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</si>
  <si>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</si>
  <si>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</si>
  <si>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</si>
  <si>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</si>
  <si>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</si>
  <si>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</si>
  <si>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</si>
  <si>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</si>
  <si>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</si>
  <si>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</si>
  <si>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</si>
  <si>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</si>
  <si>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</si>
  <si>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</si>
  <si>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</si>
  <si>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</si>
  <si>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</si>
  <si>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</si>
  <si>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</si>
  <si>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</si>
  <si>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</si>
  <si>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</si>
  <si>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</si>
  <si>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</si>
  <si>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</si>
  <si>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</si>
  <si>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</si>
  <si>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</si>
  <si>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</si>
  <si>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</si>
  <si>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</si>
  <si>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MCA</t>
  </si>
  <si>
    <t>2 to 2.10 Crs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</si>
</sst>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107172</xdr:colOff>
      <xdr:row>47</xdr:row>
      <xdr:rowOff>163160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B2F0FB-157C-F217-0805-9371682B9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75972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A8C17-F464-5566-8D99-D31C36F2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98E2E4-DEEA-B95A-7C3C-77857496E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478529</xdr:colOff>
      <xdr:row>49</xdr:row>
      <xdr:rowOff>182230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41454D-6219-8D15-436C-58DF47963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28129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573792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A4FB28-1FD5-3423-32FF-C80B771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23392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256875.28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286275.28000000003</v>
      </c>
      <c r="D9" s="63" t="s">
        <v>62</v>
      </c>
      <c r="E9" s="64">
        <f>C9/10.764</f>
        <v>26595.622445187666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25000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22300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810</v>
      </c>
      <c r="D12" s="24"/>
      <c r="F12" s="19"/>
    </row>
    <row r="13" spans="1:6" x14ac:dyDescent="0.25">
      <c r="A13" s="16" t="s">
        <v>22</v>
      </c>
      <c r="B13" s="20"/>
      <c r="C13" s="21">
        <f>C6-C12</f>
        <v>1890</v>
      </c>
      <c r="D13" s="24"/>
      <c r="F13" s="19"/>
    </row>
    <row r="14" spans="1:6" x14ac:dyDescent="0.25">
      <c r="A14" s="16" t="s">
        <v>15</v>
      </c>
      <c r="B14" s="20"/>
      <c r="C14" s="21">
        <f>C5</f>
        <v>22300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24190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720</v>
      </c>
      <c r="D18" s="26"/>
      <c r="F18" s="19"/>
    </row>
    <row r="19" spans="1:6" x14ac:dyDescent="0.25">
      <c r="A19" s="16" t="s">
        <v>73</v>
      </c>
      <c r="B19" s="6"/>
      <c r="C19" s="32">
        <f>C18*C16</f>
        <v>17416800</v>
      </c>
      <c r="D19" s="33"/>
      <c r="E19" s="70"/>
      <c r="F19" s="34"/>
    </row>
    <row r="20" spans="1:6" x14ac:dyDescent="0.25">
      <c r="A20" s="16" t="s">
        <v>24</v>
      </c>
      <c r="C20" s="35">
        <f>C19*90%</f>
        <v>15675120</v>
      </c>
      <c r="D20" s="32"/>
      <c r="F20" s="19"/>
    </row>
    <row r="21" spans="1:6" x14ac:dyDescent="0.25">
      <c r="A21" s="16" t="s">
        <v>25</v>
      </c>
      <c r="C21" s="35">
        <f>C19*80%</f>
        <v>13933440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1944000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36285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6" sqref="G6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750</v>
      </c>
      <c r="C2" s="4">
        <f t="shared" ref="C2:C16" si="1">B2*1.2</f>
        <v>900</v>
      </c>
      <c r="D2" s="4">
        <f t="shared" ref="D2:D16" si="2">C2*1.2</f>
        <v>1080</v>
      </c>
      <c r="E2" s="5">
        <f t="shared" ref="E2:E16" si="3">R2</f>
        <v>23000000</v>
      </c>
      <c r="F2" s="4">
        <f t="shared" ref="F2:F15" si="4">ROUND((E2/B2),0)</f>
        <v>30667</v>
      </c>
      <c r="G2" s="78">
        <f t="shared" ref="G2:G15" si="5">ROUND((E2/C2),0)</f>
        <v>25556</v>
      </c>
      <c r="H2" s="78">
        <f t="shared" ref="H2:H15" si="6">ROUND((E2/D2),0)</f>
        <v>21296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750</v>
      </c>
      <c r="R2" s="79">
        <v>23000000</v>
      </c>
      <c r="S2" s="2"/>
    </row>
    <row r="3" spans="1:19" x14ac:dyDescent="0.25">
      <c r="A3" s="4">
        <v>2</v>
      </c>
      <c r="B3" s="4">
        <f t="shared" si="0"/>
        <v>750</v>
      </c>
      <c r="C3" s="4">
        <f t="shared" si="1"/>
        <v>900</v>
      </c>
      <c r="D3" s="4">
        <f t="shared" si="2"/>
        <v>1080</v>
      </c>
      <c r="E3" s="5">
        <f t="shared" si="3"/>
        <v>21000000</v>
      </c>
      <c r="F3" s="4">
        <f t="shared" si="4"/>
        <v>28000</v>
      </c>
      <c r="G3" s="78">
        <f t="shared" si="5"/>
        <v>23333</v>
      </c>
      <c r="H3" s="78">
        <f t="shared" si="6"/>
        <v>19444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750</v>
      </c>
      <c r="R3" s="79">
        <v>21000000</v>
      </c>
      <c r="S3" s="2"/>
    </row>
    <row r="4" spans="1:19" x14ac:dyDescent="0.25">
      <c r="A4" s="4">
        <v>3</v>
      </c>
      <c r="B4" s="4">
        <f t="shared" si="0"/>
        <v>1000</v>
      </c>
      <c r="C4" s="4">
        <f t="shared" si="1"/>
        <v>1200</v>
      </c>
      <c r="D4" s="4">
        <f t="shared" si="2"/>
        <v>1440</v>
      </c>
      <c r="E4" s="5">
        <f t="shared" si="3"/>
        <v>26000000</v>
      </c>
      <c r="F4" s="4">
        <f t="shared" si="4"/>
        <v>26000</v>
      </c>
      <c r="G4" s="4">
        <f t="shared" si="5"/>
        <v>21667</v>
      </c>
      <c r="H4" s="4">
        <f t="shared" si="6"/>
        <v>18056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1000</v>
      </c>
      <c r="R4" s="2">
        <v>26000000</v>
      </c>
      <c r="S4" s="2"/>
    </row>
    <row r="5" spans="1:19" x14ac:dyDescent="0.25">
      <c r="A5" s="4">
        <v>4</v>
      </c>
      <c r="B5" s="4">
        <f t="shared" si="0"/>
        <v>700</v>
      </c>
      <c r="C5" s="4">
        <f t="shared" si="1"/>
        <v>840</v>
      </c>
      <c r="D5" s="4">
        <f t="shared" si="2"/>
        <v>1008</v>
      </c>
      <c r="E5" s="5">
        <f t="shared" si="3"/>
        <v>20000000</v>
      </c>
      <c r="F5" s="4">
        <f t="shared" si="4"/>
        <v>28571</v>
      </c>
      <c r="G5" s="78">
        <f t="shared" si="5"/>
        <v>23810</v>
      </c>
      <c r="H5" s="78">
        <f t="shared" si="6"/>
        <v>19841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700</v>
      </c>
      <c r="R5" s="79">
        <v>20000000</v>
      </c>
      <c r="S5" s="2"/>
    </row>
    <row r="6" spans="1:19" x14ac:dyDescent="0.25">
      <c r="A6" s="4">
        <v>5</v>
      </c>
      <c r="B6" s="4">
        <f t="shared" si="0"/>
        <v>780</v>
      </c>
      <c r="C6" s="4">
        <f t="shared" si="1"/>
        <v>936</v>
      </c>
      <c r="D6" s="4">
        <f t="shared" si="2"/>
        <v>1123.2</v>
      </c>
      <c r="E6" s="5">
        <f t="shared" si="3"/>
        <v>21000000</v>
      </c>
      <c r="F6" s="4">
        <f t="shared" si="4"/>
        <v>26923</v>
      </c>
      <c r="G6" s="78">
        <f t="shared" si="5"/>
        <v>22436</v>
      </c>
      <c r="H6" s="78">
        <f t="shared" si="6"/>
        <v>18697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780</v>
      </c>
      <c r="R6" s="79">
        <v>21000000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85</v>
      </c>
      <c r="G27" s="57">
        <v>681</v>
      </c>
    </row>
    <row r="28" spans="1:19" s="10" customFormat="1" x14ac:dyDescent="0.25">
      <c r="C28" s="72" t="s">
        <v>74</v>
      </c>
      <c r="D28" s="72"/>
      <c r="F28" s="57" t="s">
        <v>84</v>
      </c>
      <c r="G28" s="57">
        <v>600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f>G28*1.2</f>
        <v>720</v>
      </c>
      <c r="H29" s="10">
        <f>G29/G28</f>
        <v>1.2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2023-09-30T11:55:32Z</dcterms:modified>
</cp:coreProperties>
</file>