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CEF141A-A515-40B2-9AA0-E435E09C033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1" i="1"/>
  <c r="C12" i="1" s="1"/>
  <c r="C13" i="1" s="1"/>
  <c r="C16" i="1" s="1"/>
  <c r="C19" i="1" l="1"/>
  <c r="C21" i="1" s="1"/>
  <c r="G30" i="1"/>
  <c r="H30" i="1" s="1"/>
  <c r="J30" i="1" l="1"/>
  <c r="I30" i="1"/>
  <c r="C25" i="1"/>
  <c r="C20" i="1"/>
</calcChain>
</file>

<file path=xl/sharedStrings.xml><?xml version="1.0" encoding="utf-8"?>
<sst xmlns="http://schemas.openxmlformats.org/spreadsheetml/2006/main" count="28" uniqueCount="25">
  <si>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</si>
  <si>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</si>
  <si>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</si>
  <si>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</si>
  <si>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</si>
  <si>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</si>
  <si>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</si>
  <si>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</si>
  <si>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</si>
  <si>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</si>
  <si>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</si>
  <si>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</si>
  <si>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</si>
  <si>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</si>
  <si>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</si>
  <si>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</si>
  <si>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</si>
  <si>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Flat No.</t>
  </si>
  <si>
    <t>Rate</t>
  </si>
  <si>
    <t>FMV</t>
  </si>
  <si>
    <t>DSV</t>
  </si>
  <si>
    <t>rate on BUA</t>
  </si>
  <si>
    <t>BUA</t>
  </si>
  <si>
    <t>Punjab National Bank ( MCC MW 2 Goregaon ) - MAHENDRA KOTHARI</t>
  </si>
  <si>
    <t>Flat No 13, Ground Floor, K D Sicon, Opp Don Bosco School, Village - Naigaon, Naigaon East, Naigaon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</si>
</sst>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H25" sqref="H25"/>
    </sheetView>
  </sheetViews>
  <sheetFormatPr defaultRowHeight="15" x14ac:dyDescent="0.25"/>
  <cols>
    <col min="1" max="1" width="24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ht="38.25" customHeight="1" x14ac:dyDescent="0.25">
      <c r="A2" s="54" t="s">
        <v>24</v>
      </c>
      <c r="B2" s="55"/>
      <c r="C2" s="55"/>
      <c r="D2" s="56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5800</v>
      </c>
      <c r="D3" s="39" t="s">
        <v>21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2000</v>
      </c>
      <c r="D4" s="28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3800</v>
      </c>
      <c r="D5" s="28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2000</v>
      </c>
      <c r="D6" s="28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8</v>
      </c>
      <c r="D7" s="42">
        <v>2015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52</v>
      </c>
      <c r="D8" s="29">
        <v>2023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v>8</v>
      </c>
      <c r="D10" s="29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0.08</v>
      </c>
      <c r="D11" s="30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160</v>
      </c>
      <c r="D12" s="28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1840</v>
      </c>
      <c r="D13" s="28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3800</v>
      </c>
      <c r="D14" s="28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5640</v>
      </c>
      <c r="D16" s="28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I17" s="46"/>
      <c r="J17" s="5"/>
      <c r="K17" s="5"/>
      <c r="L17" s="6"/>
    </row>
    <row r="18" spans="1:12" x14ac:dyDescent="0.25">
      <c r="A18" s="40" t="s">
        <v>22</v>
      </c>
      <c r="B18" s="41"/>
      <c r="C18" s="42">
        <v>442</v>
      </c>
      <c r="D18" s="29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2492880</v>
      </c>
      <c r="D19" s="44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2243592</v>
      </c>
      <c r="D20" s="50"/>
      <c r="E20" s="47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1994304</v>
      </c>
      <c r="D21" s="31"/>
      <c r="E21" s="48"/>
      <c r="J21" s="5"/>
      <c r="K21" s="5"/>
      <c r="L21" s="6"/>
    </row>
    <row r="22" spans="1:12" x14ac:dyDescent="0.25">
      <c r="A22" s="4"/>
      <c r="B22" s="5"/>
      <c r="C22" s="19"/>
      <c r="D22" s="29"/>
      <c r="I22" s="46"/>
      <c r="J22" s="5"/>
      <c r="K22" s="5"/>
      <c r="L22" s="15"/>
    </row>
    <row r="23" spans="1:12" x14ac:dyDescent="0.25">
      <c r="A23" s="13" t="s">
        <v>9</v>
      </c>
      <c r="B23" s="14"/>
      <c r="C23" s="38">
        <f>C4*C18</f>
        <v>884000</v>
      </c>
      <c r="D23" s="32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5193.5</v>
      </c>
      <c r="D25" s="33"/>
      <c r="E25" s="47"/>
      <c r="J25" s="5"/>
      <c r="K25" s="5"/>
    </row>
    <row r="26" spans="1:12" x14ac:dyDescent="0.25">
      <c r="A26" s="5"/>
      <c r="B26" s="5"/>
      <c r="C26" s="20"/>
      <c r="D26" s="31"/>
      <c r="J26" s="5"/>
    </row>
    <row r="27" spans="1:12" x14ac:dyDescent="0.25">
      <c r="A27" s="49"/>
      <c r="B27" s="5"/>
      <c r="C27" s="33"/>
      <c r="D27" s="33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45" t="s">
        <v>23</v>
      </c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1" t="s">
        <v>17</v>
      </c>
      <c r="F29" s="51" t="s">
        <v>22</v>
      </c>
      <c r="G29" s="51" t="s">
        <v>18</v>
      </c>
      <c r="H29" s="52" t="s">
        <v>19</v>
      </c>
      <c r="I29" s="52" t="s">
        <v>14</v>
      </c>
      <c r="J29" s="52" t="s">
        <v>20</v>
      </c>
    </row>
    <row r="30" spans="1:12" x14ac:dyDescent="0.25">
      <c r="A30" s="17"/>
      <c r="B30" s="5"/>
      <c r="C30" s="5"/>
      <c r="D30" s="5"/>
      <c r="E30" s="5">
        <v>13</v>
      </c>
      <c r="F30" s="5">
        <v>442</v>
      </c>
      <c r="G30" s="12">
        <f>C16</f>
        <v>5640</v>
      </c>
      <c r="H30" s="53">
        <f>G30*F30</f>
        <v>2492880</v>
      </c>
      <c r="I30" s="12">
        <f>H30*90%</f>
        <v>2243592</v>
      </c>
      <c r="J30" s="12">
        <f>H30*80%</f>
        <v>1994304</v>
      </c>
    </row>
    <row r="31" spans="1:12" x14ac:dyDescent="0.25">
      <c r="A31" s="5"/>
      <c r="B31" s="5"/>
      <c r="C31" s="5"/>
      <c r="D31" s="5"/>
      <c r="E31" s="5"/>
      <c r="F31" s="5"/>
      <c r="G31" s="12"/>
      <c r="H31" s="53"/>
      <c r="I31" s="12"/>
      <c r="J31" s="12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2023-09-18T10:21:44Z</dcterms:modified>
</cp:coreProperties>
</file>