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2148E7E-A067-4442-A428-111DA239459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6" r:id="rId2"/>
    <sheet name="Sheet2" sheetId="5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G6" i="1"/>
  <c r="I5" i="1"/>
  <c r="I4" i="1"/>
  <c r="E7" i="1"/>
  <c r="E6" i="1"/>
  <c r="E8" i="1" s="1"/>
  <c r="F6" i="1"/>
  <c r="B10" i="1" l="1"/>
  <c r="D36" i="1" l="1"/>
  <c r="G35" i="1" l="1"/>
  <c r="H27" i="1" l="1"/>
  <c r="K34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5" i="1" l="1"/>
  <c r="B11" i="1" l="1"/>
  <c r="B6" i="1"/>
  <c r="B14" i="1"/>
  <c r="B12" i="1" l="1"/>
  <c r="B13" i="1" s="1"/>
  <c r="B15" i="1" s="1"/>
  <c r="B17" i="1" s="1"/>
  <c r="B19" i="1" l="1"/>
  <c r="C17" i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<sst xmlns="http://schemas.openxmlformats.org/spreadsheetml/2006/main" count="30" uniqueCount="29">
  <si>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</si>
  <si>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</si>
  <si>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</si>
  <si>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</si>
  <si>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</si>
  <si>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</si>
  <si>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</si>
  <si>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</si>
  <si>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</si>
  <si>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</si>
  <si>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</si>
  <si>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</si>
  <si>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</si>
  <si>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</si>
  <si>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</si>
  <si>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</si>
  <si>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</si>
  <si>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</si>
  <si>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</si>
  <si>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</si>
  <si>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</si>
  <si>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</si>
  <si>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</si>
  <si>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Measurement</t>
  </si>
  <si>
    <t>Built up area</t>
  </si>
  <si>
    <t>Carpet area</t>
  </si>
  <si>
    <t>CB</t>
  </si>
  <si>
    <t>Total Fair Market Value</t>
  </si>
  <si>
    <t>Agreement RERA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</si>
</sst>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8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164" fontId="0" fillId="0" borderId="0" xfId="0" applyNumberFormat="1"/>
    <xf numFmtId="164" fontId="5" fillId="0" borderId="0" xfId="0" applyNumberFormat="1" applyFont="1"/>
    <xf numFmtId="0" fontId="7" fillId="0" borderId="4" xfId="0" applyFont="1" applyFill="1" applyBorder="1"/>
    <xf numFmtId="0" fontId="12" fillId="0" borderId="1" xfId="0" applyFont="1" applyFill="1" applyBorder="1" applyAlignment="1">
      <alignment horizontal="center" wrapText="1"/>
    </xf>
    <xf numFmtId="0" fontId="13" fillId="0" borderId="1" xfId="0" applyFont="1" applyFill="1" applyBorder="1"/>
    <xf numFmtId="10" fontId="13" fillId="0" borderId="1" xfId="0" applyNumberFormat="1" applyFont="1" applyFill="1" applyBorder="1"/>
    <xf numFmtId="0" fontId="12" fillId="0" borderId="1" xfId="0" applyFont="1" applyFill="1" applyBorder="1"/>
    <xf numFmtId="43" fontId="12" fillId="0" borderId="1" xfId="0" applyNumberFormat="1" applyFont="1" applyFill="1" applyBorder="1"/>
    <xf numFmtId="43" fontId="7" fillId="0" borderId="0" xfId="0" applyNumberFormat="1" applyFont="1" applyFill="1"/>
    <xf numFmtId="0" fontId="7" fillId="0" borderId="0" xfId="0" applyFont="1" applyFill="1"/>
    <xf numFmtId="0" fontId="7" fillId="0" borderId="1" xfId="0" applyFont="1" applyFill="1" applyBorder="1"/>
    <xf numFmtId="0" fontId="0" fillId="0" borderId="0" xfId="0" applyFill="1"/>
    <xf numFmtId="0" fontId="0" fillId="0" borderId="7" xfId="0" applyFill="1" applyBorder="1"/>
    <xf numFmtId="43" fontId="0" fillId="0" borderId="7" xfId="0" applyNumberFormat="1" applyFill="1" applyBorder="1"/>
    <xf numFmtId="43" fontId="0" fillId="0" borderId="0" xfId="0" applyNumberFormat="1" applyFill="1"/>
    <xf numFmtId="43" fontId="2" fillId="0" borderId="0" xfId="1" applyFont="1" applyFill="1" applyBorder="1"/>
    <xf numFmtId="43" fontId="5" fillId="0" borderId="9" xfId="0" applyNumberFormat="1" applyFont="1" applyBorder="1"/>
    <xf numFmtId="0" fontId="4" fillId="0" borderId="10" xfId="0" applyFont="1" applyBorder="1"/>
    <xf numFmtId="0" fontId="6" fillId="0" borderId="0" xfId="0" applyFont="1" applyFill="1" applyBorder="1"/>
    <xf numFmtId="0" fontId="5" fillId="0" borderId="0" xfId="0" applyFont="1" applyFill="1" applyBorder="1"/>
    <xf numFmtId="0" fontId="4" fillId="0" borderId="0" xfId="0" applyFont="1" applyFill="1" applyBorder="1"/>
    <xf numFmtId="10" fontId="2" fillId="0" borderId="0" xfId="0" applyNumberFormat="1" applyFont="1" applyFill="1" applyBorder="1"/>
    <xf numFmtId="43" fontId="0" fillId="0" borderId="0" xfId="0" applyNumberFormat="1" applyFill="1" applyBorder="1"/>
    <xf numFmtId="0" fontId="0" fillId="0" borderId="0" xfId="0" applyFill="1" applyBorder="1"/>
    <xf numFmtId="0" fontId="2" fillId="0" borderId="0" xfId="0" applyFont="1" applyFill="1" applyBorder="1"/>
    <xf numFmtId="43" fontId="2" fillId="0" borderId="0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497241</xdr:colOff>
      <xdr:row>46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FB91C2-5766-4E12-9AB6-0EB6E279E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08441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326192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D97E2-5DEE-4C56-AAE3-4A3A3428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785392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25487E-7B52-4849-9314-43C7576D8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47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75D5F6-DD11-410F-9A2E-FBEE32ED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62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7"/>
      <c r="C1" s="5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8"/>
      <c r="B2" s="38"/>
      <c r="C2" s="56"/>
      <c r="D2" s="29"/>
      <c r="E2" s="17"/>
      <c r="F2" t="s">
        <v>13</v>
      </c>
      <c r="I2" s="6"/>
      <c r="L2" s="5"/>
      <c r="O2" s="6"/>
    </row>
    <row r="3" spans="1:15" ht="16.5" x14ac:dyDescent="0.3">
      <c r="A3" s="28" t="s">
        <v>0</v>
      </c>
      <c r="B3" s="39">
        <v>13500</v>
      </c>
      <c r="C3" s="39"/>
      <c r="D3" s="30"/>
      <c r="E3" s="13"/>
      <c r="F3" s="5">
        <v>2019</v>
      </c>
      <c r="G3" s="7">
        <v>2023</v>
      </c>
      <c r="H3" s="8">
        <f>G3-F3</f>
        <v>4</v>
      </c>
      <c r="I3" s="6">
        <v>26620</v>
      </c>
      <c r="L3" s="5"/>
      <c r="M3" s="7"/>
      <c r="N3" s="8"/>
      <c r="O3" s="6"/>
    </row>
    <row r="4" spans="1:15" ht="33" x14ac:dyDescent="0.3">
      <c r="A4" s="31" t="s">
        <v>1</v>
      </c>
      <c r="B4" s="39">
        <v>2800</v>
      </c>
      <c r="C4" s="39"/>
      <c r="D4" s="30"/>
      <c r="E4" s="13"/>
      <c r="F4" s="9"/>
      <c r="G4" s="7"/>
      <c r="H4" s="8"/>
      <c r="I4" s="6">
        <f>I3/100*115</f>
        <v>30613</v>
      </c>
      <c r="L4" s="9"/>
      <c r="M4" s="7"/>
      <c r="N4" s="8"/>
      <c r="O4" s="6"/>
    </row>
    <row r="5" spans="1:15" ht="16.5" x14ac:dyDescent="0.3">
      <c r="A5" s="28" t="s">
        <v>2</v>
      </c>
      <c r="B5" s="39">
        <f>B3-B4</f>
        <v>10700</v>
      </c>
      <c r="C5" s="48"/>
      <c r="F5" t="s">
        <v>28</v>
      </c>
      <c r="G5" s="30" t="s">
        <v>24</v>
      </c>
      <c r="H5" s="21"/>
      <c r="I5" s="6">
        <f>I4/10.764</f>
        <v>2844.0170940170942</v>
      </c>
      <c r="L5" s="5"/>
      <c r="M5" s="7"/>
      <c r="N5" s="8"/>
      <c r="O5" s="6"/>
    </row>
    <row r="6" spans="1:15" ht="16.5" x14ac:dyDescent="0.3">
      <c r="A6" s="28" t="s">
        <v>3</v>
      </c>
      <c r="B6" s="39">
        <f>B4</f>
        <v>2800</v>
      </c>
      <c r="C6" s="49"/>
      <c r="E6" s="13">
        <f>29.47*10.764</f>
        <v>317.21507999999994</v>
      </c>
      <c r="F6" s="13">
        <f>32.22*10.764</f>
        <v>346.81607999999994</v>
      </c>
      <c r="G6" s="21">
        <f>F6*1.1</f>
        <v>381.49768799999998</v>
      </c>
      <c r="I6" s="45"/>
      <c r="J6" s="18"/>
      <c r="L6" s="5"/>
      <c r="M6" s="7"/>
      <c r="N6" s="8"/>
      <c r="O6" s="6"/>
    </row>
    <row r="7" spans="1:15" ht="16.5" x14ac:dyDescent="0.3">
      <c r="A7" s="28" t="s">
        <v>4</v>
      </c>
      <c r="B7" s="32">
        <v>0</v>
      </c>
      <c r="C7" s="57"/>
      <c r="E7">
        <f>2.75*10.764</f>
        <v>29.600999999999999</v>
      </c>
      <c r="F7" s="13"/>
      <c r="G7" s="30"/>
      <c r="H7" s="21"/>
      <c r="I7" s="45"/>
      <c r="J7" s="18"/>
      <c r="L7" s="5"/>
      <c r="M7" s="10"/>
      <c r="N7" s="11"/>
      <c r="O7" s="6"/>
    </row>
    <row r="8" spans="1:15" ht="16.5" x14ac:dyDescent="0.3">
      <c r="A8" s="28" t="s">
        <v>5</v>
      </c>
      <c r="B8" s="32">
        <f>B9-B7</f>
        <v>60</v>
      </c>
      <c r="C8" s="57"/>
      <c r="E8" s="13">
        <f>SUM(E6:E7)</f>
        <v>346.81607999999994</v>
      </c>
      <c r="F8" s="13"/>
      <c r="G8" s="41"/>
      <c r="H8" s="47"/>
      <c r="I8" s="18"/>
      <c r="J8" s="18"/>
      <c r="L8" s="5"/>
      <c r="M8" s="10"/>
      <c r="N8" s="11"/>
      <c r="O8" s="6"/>
    </row>
    <row r="9" spans="1:15" ht="16.5" x14ac:dyDescent="0.3">
      <c r="A9" s="28" t="s">
        <v>6</v>
      </c>
      <c r="B9" s="32">
        <v>60</v>
      </c>
      <c r="C9" s="57"/>
      <c r="F9" s="23"/>
      <c r="G9" s="34"/>
      <c r="H9" s="46"/>
      <c r="I9" s="18"/>
      <c r="J9" s="18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90*0/B9</f>
        <v>0</v>
      </c>
      <c r="C10" s="57"/>
      <c r="F10" s="13"/>
      <c r="G10" s="34"/>
      <c r="H10" s="46"/>
      <c r="I10" s="18"/>
      <c r="J10" s="18"/>
      <c r="K10" s="16"/>
      <c r="L10" s="16"/>
      <c r="M10" s="70"/>
      <c r="N10" s="11"/>
      <c r="O10" s="6"/>
    </row>
    <row r="11" spans="1:15" ht="16.5" x14ac:dyDescent="0.3">
      <c r="A11" s="28"/>
      <c r="B11" s="40">
        <f>B10%</f>
        <v>0</v>
      </c>
      <c r="C11" s="58"/>
      <c r="D11" s="33"/>
      <c r="E11" s="26"/>
      <c r="F11" s="13" t="s">
        <v>23</v>
      </c>
      <c r="G11" s="34" t="s">
        <v>26</v>
      </c>
      <c r="H11" s="69"/>
      <c r="I11" s="71"/>
      <c r="J11" s="71"/>
      <c r="K11" s="72"/>
      <c r="L11" s="72"/>
      <c r="M11" s="73"/>
      <c r="N11" s="74"/>
      <c r="O11" s="6"/>
    </row>
    <row r="12" spans="1:15" ht="16.5" x14ac:dyDescent="0.3">
      <c r="A12" s="28" t="s">
        <v>8</v>
      </c>
      <c r="B12" s="39">
        <f>B6*B11</f>
        <v>0</v>
      </c>
      <c r="C12" s="39"/>
      <c r="E12" s="1"/>
      <c r="F12" s="13"/>
      <c r="G12" s="12"/>
      <c r="H12" s="23"/>
      <c r="I12" s="71"/>
      <c r="J12" s="71"/>
      <c r="K12" s="72"/>
      <c r="L12" s="72"/>
      <c r="M12" s="73"/>
      <c r="N12" s="68"/>
      <c r="O12" s="6"/>
    </row>
    <row r="13" spans="1:15" ht="16.5" x14ac:dyDescent="0.3">
      <c r="A13" s="28" t="s">
        <v>9</v>
      </c>
      <c r="B13" s="39">
        <f>B6-B12</f>
        <v>2800</v>
      </c>
      <c r="C13" s="39"/>
      <c r="D13" s="34"/>
      <c r="E13" s="1"/>
      <c r="F13" s="13"/>
      <c r="G13" s="23"/>
      <c r="H13" s="23"/>
      <c r="I13" s="71"/>
      <c r="J13" s="71"/>
      <c r="K13" s="72"/>
      <c r="L13" s="72"/>
      <c r="M13" s="73"/>
      <c r="N13" s="68"/>
      <c r="O13" s="6"/>
    </row>
    <row r="14" spans="1:15" ht="16.5" x14ac:dyDescent="0.3">
      <c r="A14" s="28" t="s">
        <v>2</v>
      </c>
      <c r="B14" s="39">
        <f>B5</f>
        <v>10700</v>
      </c>
      <c r="C14" s="39"/>
      <c r="D14" s="30"/>
      <c r="E14" s="13"/>
      <c r="F14" s="54"/>
      <c r="H14" s="23"/>
      <c r="I14" s="71"/>
      <c r="J14" s="71"/>
      <c r="K14" s="72"/>
      <c r="L14" s="72"/>
      <c r="M14" s="73"/>
      <c r="N14" s="68"/>
      <c r="O14" s="6"/>
    </row>
    <row r="15" spans="1:15" ht="16.5" x14ac:dyDescent="0.3">
      <c r="A15" s="28" t="s">
        <v>10</v>
      </c>
      <c r="B15" s="39">
        <f>B14+B13</f>
        <v>13500</v>
      </c>
      <c r="C15" s="39"/>
      <c r="D15" s="30"/>
      <c r="E15" s="13"/>
      <c r="F15" s="16"/>
      <c r="G15" s="24"/>
      <c r="H15" s="23"/>
      <c r="I15" s="72"/>
      <c r="J15" s="72"/>
      <c r="K15" s="72"/>
      <c r="L15" s="72"/>
      <c r="M15" s="73"/>
      <c r="N15" s="68"/>
      <c r="O15" s="6"/>
    </row>
    <row r="16" spans="1:15" ht="16.5" x14ac:dyDescent="0.3">
      <c r="A16" s="50" t="s">
        <v>25</v>
      </c>
      <c r="B16" s="52">
        <v>347</v>
      </c>
      <c r="C16" s="59"/>
      <c r="E16" s="13"/>
      <c r="F16" s="23"/>
      <c r="G16" s="25"/>
      <c r="H16" s="12"/>
      <c r="I16" s="75"/>
      <c r="J16" s="76"/>
      <c r="K16" s="76"/>
      <c r="L16" s="76"/>
      <c r="M16" s="76"/>
      <c r="N16" s="77"/>
      <c r="O16" s="6"/>
    </row>
    <row r="17" spans="1:15" ht="16.5" x14ac:dyDescent="0.3">
      <c r="A17" s="50" t="s">
        <v>27</v>
      </c>
      <c r="B17" s="51">
        <f>B16*B15</f>
        <v>4684500</v>
      </c>
      <c r="C17" s="60">
        <f>B17*90%</f>
        <v>4216050</v>
      </c>
      <c r="D17" s="53"/>
      <c r="E17" s="13"/>
      <c r="F17" s="23"/>
      <c r="G17" s="23"/>
      <c r="H17" s="12"/>
      <c r="I17" s="75"/>
      <c r="J17" s="76"/>
      <c r="K17" s="76"/>
      <c r="L17" s="76"/>
      <c r="M17" s="76"/>
      <c r="N17" s="78"/>
      <c r="O17" s="13"/>
    </row>
    <row r="18" spans="1:15" ht="16.5" x14ac:dyDescent="0.3">
      <c r="A18" s="50" t="s">
        <v>12</v>
      </c>
      <c r="B18" s="51">
        <f>382*B4</f>
        <v>1069600</v>
      </c>
      <c r="C18" s="60"/>
      <c r="D18" s="30"/>
      <c r="E18" s="13"/>
      <c r="F18" s="13"/>
      <c r="G18" s="13"/>
      <c r="I18" s="76"/>
      <c r="J18" s="76"/>
      <c r="K18" s="76"/>
      <c r="L18" s="76"/>
      <c r="M18" s="76"/>
      <c r="N18" s="76"/>
    </row>
    <row r="19" spans="1:15" ht="16.5" x14ac:dyDescent="0.3">
      <c r="A19" s="43" t="s">
        <v>16</v>
      </c>
      <c r="B19" s="44">
        <f>B17*0.025/12</f>
        <v>9759.375</v>
      </c>
      <c r="C19" s="60"/>
      <c r="D19" s="42"/>
      <c r="E19" s="13"/>
      <c r="I19" s="75"/>
      <c r="J19" s="76"/>
      <c r="K19" s="76"/>
      <c r="L19" s="76"/>
      <c r="M19" s="76"/>
      <c r="N19" s="76"/>
    </row>
    <row r="20" spans="1:15" x14ac:dyDescent="0.25">
      <c r="B20" s="22"/>
      <c r="C20" s="61"/>
      <c r="I20" s="76"/>
      <c r="J20" s="76"/>
      <c r="K20" s="76"/>
      <c r="L20" s="76"/>
      <c r="M20" s="76"/>
      <c r="N20" s="76"/>
    </row>
    <row r="21" spans="1:15" x14ac:dyDescent="0.25">
      <c r="B21" s="22"/>
      <c r="C21" s="61"/>
    </row>
    <row r="22" spans="1:15" x14ac:dyDescent="0.25">
      <c r="F22" s="13"/>
    </row>
    <row r="23" spans="1:15" x14ac:dyDescent="0.25">
      <c r="D23" t="s">
        <v>14</v>
      </c>
    </row>
    <row r="24" spans="1:15" x14ac:dyDescent="0.25">
      <c r="B24" s="20" t="s">
        <v>20</v>
      </c>
      <c r="C24" s="63" t="s">
        <v>15</v>
      </c>
      <c r="D24" s="19" t="s">
        <v>21</v>
      </c>
      <c r="E24" s="19"/>
      <c r="F24" s="19" t="s">
        <v>11</v>
      </c>
      <c r="G24" s="19" t="s">
        <v>17</v>
      </c>
      <c r="H24" s="19" t="s">
        <v>18</v>
      </c>
      <c r="I24" s="19" t="s">
        <v>19</v>
      </c>
      <c r="J24" s="19"/>
    </row>
    <row r="25" spans="1:15" ht="17.25" x14ac:dyDescent="0.3">
      <c r="B25" s="20"/>
      <c r="C25" s="63">
        <v>317</v>
      </c>
      <c r="D25" s="19"/>
      <c r="E25" s="19"/>
      <c r="F25" s="19">
        <v>4141000</v>
      </c>
      <c r="G25" s="21">
        <f t="shared" ref="G25:G31" si="0">F25/C25</f>
        <v>13063.091482649843</v>
      </c>
      <c r="H25" s="21" t="e">
        <f>F25/D25</f>
        <v>#DIV/0!</v>
      </c>
      <c r="I25" s="21" t="e">
        <f t="shared" ref="I25:I31" si="1">F25/B25</f>
        <v>#DIV/0!</v>
      </c>
      <c r="J25" s="19">
        <f>D25/C25</f>
        <v>0</v>
      </c>
      <c r="K25" s="27"/>
    </row>
    <row r="26" spans="1:15" ht="17.25" x14ac:dyDescent="0.3">
      <c r="B26" s="20"/>
      <c r="C26" s="63">
        <v>317</v>
      </c>
      <c r="D26" s="19"/>
      <c r="E26" s="19"/>
      <c r="F26" s="19">
        <v>4500000</v>
      </c>
      <c r="G26" s="21">
        <f t="shared" si="0"/>
        <v>14195.58359621451</v>
      </c>
      <c r="H26" s="21" t="e">
        <f>F26/D26</f>
        <v>#DIV/0!</v>
      </c>
      <c r="I26" s="21" t="e">
        <f t="shared" si="1"/>
        <v>#DIV/0!</v>
      </c>
      <c r="J26" s="19">
        <f>D26/C26</f>
        <v>0</v>
      </c>
      <c r="K26" s="27"/>
    </row>
    <row r="27" spans="1:15" x14ac:dyDescent="0.25">
      <c r="B27" s="20"/>
      <c r="C27" s="63">
        <v>346</v>
      </c>
      <c r="D27" s="19"/>
      <c r="E27" s="19"/>
      <c r="F27" s="21">
        <v>4690000</v>
      </c>
      <c r="G27" s="21">
        <f t="shared" si="0"/>
        <v>13554.913294797689</v>
      </c>
      <c r="H27" s="21" t="e">
        <f>F27/D27</f>
        <v>#DIV/0!</v>
      </c>
      <c r="I27" s="21" t="e">
        <f t="shared" si="1"/>
        <v>#DIV/0!</v>
      </c>
      <c r="J27" s="19"/>
    </row>
    <row r="28" spans="1:15" x14ac:dyDescent="0.25">
      <c r="B28" s="20"/>
      <c r="C28" s="63"/>
      <c r="D28" s="19"/>
      <c r="E28" s="19"/>
      <c r="F28" s="21"/>
      <c r="G28" s="21" t="e">
        <f t="shared" si="0"/>
        <v>#DIV/0!</v>
      </c>
      <c r="H28" s="21" t="e">
        <f t="shared" ref="H28:H31" si="2">F28/D28</f>
        <v>#DIV/0!</v>
      </c>
      <c r="I28" s="21" t="e">
        <f t="shared" si="1"/>
        <v>#DIV/0!</v>
      </c>
      <c r="J28" s="19"/>
    </row>
    <row r="29" spans="1:15" x14ac:dyDescent="0.25">
      <c r="C29" s="63"/>
      <c r="D29" s="35"/>
      <c r="F29" s="36"/>
      <c r="G29" s="36" t="e">
        <f t="shared" si="0"/>
        <v>#DIV/0!</v>
      </c>
      <c r="H29" s="21" t="e">
        <f t="shared" si="2"/>
        <v>#DIV/0!</v>
      </c>
      <c r="I29" s="36" t="e">
        <f t="shared" si="1"/>
        <v>#DIV/0!</v>
      </c>
    </row>
    <row r="30" spans="1:15" x14ac:dyDescent="0.25">
      <c r="F30" s="36"/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t="e">
        <f>B30/C30</f>
        <v>#DIV/0!</v>
      </c>
    </row>
    <row r="31" spans="1:15" x14ac:dyDescent="0.25">
      <c r="B31" s="62"/>
      <c r="D31" s="64"/>
      <c r="E31" s="64"/>
      <c r="F31" s="65"/>
      <c r="G31" s="66" t="e">
        <f t="shared" si="0"/>
        <v>#DIV/0!</v>
      </c>
      <c r="H31" s="66" t="e">
        <f t="shared" si="2"/>
        <v>#DIV/0!</v>
      </c>
      <c r="I31" s="66" t="e">
        <f t="shared" si="1"/>
        <v>#DIV/0!</v>
      </c>
      <c r="J31" s="64"/>
      <c r="K31" s="64"/>
      <c r="L31" s="64"/>
    </row>
    <row r="32" spans="1:15" x14ac:dyDescent="0.25">
      <c r="B32" s="62" t="s">
        <v>22</v>
      </c>
      <c r="D32" s="64"/>
      <c r="E32" s="64"/>
      <c r="F32" s="64"/>
      <c r="G32" s="64"/>
      <c r="H32" s="64"/>
      <c r="I32" s="64"/>
      <c r="J32" s="64"/>
      <c r="K32" s="64"/>
      <c r="L32" s="64"/>
    </row>
    <row r="33" spans="1:12" x14ac:dyDescent="0.25">
      <c r="B33" s="62"/>
      <c r="D33" s="64" t="e">
        <f>C33/B33</f>
        <v>#DIV/0!</v>
      </c>
      <c r="E33" s="64">
        <v>210000</v>
      </c>
      <c r="F33" s="64">
        <v>30000</v>
      </c>
      <c r="G33" s="64">
        <f>F33+E33+C33</f>
        <v>240000</v>
      </c>
      <c r="H33" s="64" t="e">
        <f>G33/B33</f>
        <v>#DIV/0!</v>
      </c>
      <c r="I33" s="67" t="e">
        <f>G33/#REF!</f>
        <v>#REF!</v>
      </c>
      <c r="J33" s="64" t="e">
        <f>G33/A33</f>
        <v>#DIV/0!</v>
      </c>
      <c r="K33" s="64"/>
      <c r="L33" s="64"/>
    </row>
    <row r="34" spans="1:12" x14ac:dyDescent="0.25">
      <c r="B34" s="62"/>
      <c r="D34" s="64" t="e">
        <f>C34/B34</f>
        <v>#DIV/0!</v>
      </c>
      <c r="E34" s="64">
        <v>100</v>
      </c>
      <c r="F34" s="64">
        <v>100</v>
      </c>
      <c r="G34" s="64">
        <f>F34+E34+C34</f>
        <v>200</v>
      </c>
      <c r="H34" s="64" t="e">
        <f>G34/B34</f>
        <v>#DIV/0!</v>
      </c>
      <c r="I34" s="67" t="e">
        <f>G34/#REF!</f>
        <v>#REF!</v>
      </c>
      <c r="J34" s="64" t="e">
        <f>G34/A34</f>
        <v>#DIV/0!</v>
      </c>
      <c r="K34" s="64">
        <f>B34+A34</f>
        <v>0</v>
      </c>
      <c r="L34" s="64" t="e">
        <f>G34/K34</f>
        <v>#DIV/0!</v>
      </c>
    </row>
    <row r="35" spans="1:12" x14ac:dyDescent="0.25">
      <c r="B35" s="62"/>
      <c r="D35" s="64" t="e">
        <f>C35/B35</f>
        <v>#DIV/0!</v>
      </c>
      <c r="E35" s="64">
        <v>100</v>
      </c>
      <c r="F35" s="64">
        <v>100</v>
      </c>
      <c r="G35" s="64">
        <f>F35+E35+C35</f>
        <v>200</v>
      </c>
      <c r="H35" s="64" t="e">
        <f>G35/B35</f>
        <v>#DIV/0!</v>
      </c>
      <c r="I35" s="64"/>
      <c r="J35" s="64"/>
      <c r="K35" s="64"/>
      <c r="L35" s="64"/>
    </row>
    <row r="36" spans="1:12" ht="15.75" x14ac:dyDescent="0.25">
      <c r="A36" s="15"/>
      <c r="B36" s="62"/>
      <c r="D36" s="64" t="e">
        <f>C36/B36</f>
        <v>#DIV/0!</v>
      </c>
      <c r="E36" s="64"/>
      <c r="F36" s="64"/>
      <c r="G36" s="64"/>
      <c r="H36" s="64"/>
      <c r="I36" s="64"/>
      <c r="J36" s="64"/>
      <c r="K36" s="64"/>
      <c r="L36" s="64"/>
    </row>
    <row r="37" spans="1:12" ht="15.75" x14ac:dyDescent="0.25">
      <c r="A37" s="15"/>
      <c r="B37" s="62"/>
      <c r="D37" s="64"/>
      <c r="E37" s="64"/>
      <c r="F37" s="64"/>
      <c r="G37" s="64"/>
      <c r="H37" s="64"/>
      <c r="I37" s="64"/>
      <c r="J37" s="64"/>
      <c r="K37" s="64"/>
      <c r="L37" s="64"/>
    </row>
    <row r="38" spans="1:12" ht="15.75" x14ac:dyDescent="0.25">
      <c r="A38" s="15"/>
      <c r="B38" s="62"/>
      <c r="D38" s="64"/>
      <c r="E38" s="64"/>
      <c r="F38" s="64"/>
      <c r="G38" s="64"/>
      <c r="H38" s="64"/>
      <c r="I38" s="64"/>
      <c r="J38" s="64"/>
      <c r="K38" s="64"/>
      <c r="L38" s="64"/>
    </row>
    <row r="39" spans="1:12" ht="15.75" x14ac:dyDescent="0.25">
      <c r="A39" s="15"/>
      <c r="B39" s="62"/>
      <c r="D39" s="64"/>
      <c r="E39" s="64"/>
      <c r="F39" s="64"/>
      <c r="G39" s="64"/>
      <c r="H39" s="64"/>
      <c r="I39" s="64"/>
      <c r="J39" s="64"/>
      <c r="K39" s="64"/>
      <c r="L39" s="64"/>
    </row>
    <row r="40" spans="1:12" ht="15.75" x14ac:dyDescent="0.25">
      <c r="A40" s="15"/>
      <c r="B40" s="62"/>
      <c r="D40" s="64"/>
      <c r="E40" s="64"/>
      <c r="F40" s="64"/>
      <c r="G40" s="64"/>
      <c r="H40" s="64"/>
      <c r="I40" s="64"/>
      <c r="J40" s="64"/>
      <c r="K40" s="64"/>
      <c r="L40" s="64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Sheet3</vt:lpstr>
      <vt:lpstr>Sheet2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2023-09-06T05:22:14Z</dcterms:modified>
</cp:coreProperties>
</file>