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njeev P. Saraf\"/>
    </mc:Choice>
  </mc:AlternateContent>
  <xr:revisionPtr revIDLastSave="0" documentId="13_ncr:1_{E861655A-0E90-4301-9228-B15A22BA496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" i="4" l="1"/>
  <c r="W4" i="4"/>
  <c r="W5" i="4"/>
  <c r="W6" i="4"/>
  <c r="W7" i="4"/>
  <c r="W8" i="4"/>
  <c r="W9" i="4"/>
  <c r="W10" i="4"/>
  <c r="W11" i="4"/>
  <c r="W12" i="4"/>
  <c r="W13" i="4"/>
  <c r="W14" i="4"/>
  <c r="W15" i="4"/>
  <c r="W16" i="4"/>
  <c r="W17" i="4"/>
  <c r="W2" i="4"/>
  <c r="V3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2" i="4"/>
  <c r="C7" i="4"/>
  <c r="C8" i="4"/>
  <c r="C9" i="4"/>
  <c r="C10" i="4"/>
  <c r="C11" i="4"/>
  <c r="C12" i="4"/>
  <c r="C13" i="4"/>
  <c r="C14" i="4"/>
  <c r="C15" i="4"/>
  <c r="C2" i="4"/>
  <c r="I21" i="4"/>
  <c r="R20" i="4"/>
  <c r="R19" i="4"/>
  <c r="P20" i="4"/>
  <c r="P12" i="4"/>
  <c r="Q12" i="4" s="1"/>
  <c r="P11" i="4"/>
  <c r="Q11" i="4" s="1"/>
  <c r="P10" i="4"/>
  <c r="Q10" i="4" s="1"/>
  <c r="P9" i="4"/>
  <c r="Q9" i="4" s="1"/>
  <c r="P8" i="4"/>
  <c r="Q8" i="4" s="1"/>
  <c r="P7" i="4"/>
  <c r="Q7" i="4" s="1"/>
  <c r="P6" i="4"/>
  <c r="P5" i="4"/>
  <c r="Q5" i="4" s="1"/>
  <c r="P4" i="4"/>
  <c r="Q4" i="4" s="1"/>
  <c r="P3" i="4"/>
  <c r="Q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<sst xmlns="http://schemas.openxmlformats.org/spreadsheetml/2006/main" count="26" uniqueCount="22">
  <si>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</si>
  <si>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</si>
  <si>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</si>
  <si>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</si>
  <si>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</si>
  <si>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</si>
  <si>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</si>
  <si>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</si>
  <si>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</si>
  <si>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</si>
  <si>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</si>
  <si>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</si>
  <si>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</si>
  <si>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</si>
  <si>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fmv</t>
  </si>
  <si>
    <t>f. no. B/101, 1st floor, nav asiad chsl, tilak road, dombivali east, gaj bandhan patharli, thane</t>
  </si>
  <si>
    <t>mca</t>
  </si>
  <si>
    <t>rate</t>
  </si>
  <si>
    <t>10000 to 12000/- on ca</t>
  </si>
  <si>
    <t>gajbandhan patharli</t>
  </si>
  <si>
    <t>yoc - 1982 - site info</t>
  </si>
  <si>
    <t>loading - 12%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</si>
</sst>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0F09F7-166A-40CE-BF1F-E35A581A0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46F351-C95A-458A-9A90-9D99AE65A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5C50B7-59DF-4162-8D76-88D547EB8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3A2174-3A1F-4008-B5AD-6AC96F8CD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C5E241-E9D9-415E-9A12-46855731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6" sqref="J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V1" s="1" t="s">
        <v>21</v>
      </c>
    </row>
    <row r="2" spans="1:23" x14ac:dyDescent="0.25">
      <c r="A2" s="4">
        <f t="shared" ref="A2:A15" si="0">N2</f>
        <v>0</v>
      </c>
      <c r="B2" s="4">
        <f t="shared" ref="B2:B15" si="1">Q2</f>
        <v>416.66666666666669</v>
      </c>
      <c r="C2" s="4">
        <f>B2*1.2</f>
        <v>500</v>
      </c>
      <c r="D2" s="4">
        <f t="shared" ref="D2:D13" si="2">C2*1.2</f>
        <v>600</v>
      </c>
      <c r="E2" s="5">
        <f t="shared" ref="E2:E13" si="3">R2</f>
        <v>4800000</v>
      </c>
      <c r="F2" s="10">
        <f t="shared" ref="F2:F13" si="4">ROUND((E2/B2),0)</f>
        <v>11520</v>
      </c>
      <c r="G2" s="15">
        <f t="shared" ref="G2:G13" si="5">ROUND((E2/C2),0)</f>
        <v>9600</v>
      </c>
      <c r="H2" s="10">
        <f t="shared" ref="H2:H13" si="6">ROUND((E2/D2),0)</f>
        <v>8000</v>
      </c>
      <c r="I2" s="4" t="e">
        <f>#REF!</f>
        <v>#REF!</v>
      </c>
      <c r="J2" s="4" t="str">
        <f t="shared" ref="J2:J13" si="7">S2</f>
        <v>gajbandhan patharli</v>
      </c>
      <c r="O2">
        <v>0</v>
      </c>
      <c r="P2">
        <v>500</v>
      </c>
      <c r="Q2">
        <f t="shared" ref="Q2:Q12" si="8">P2/1.2</f>
        <v>416.66666666666669</v>
      </c>
      <c r="R2" s="2">
        <v>4800000</v>
      </c>
      <c r="S2" s="8" t="s">
        <v>19</v>
      </c>
      <c r="T2" s="8"/>
      <c r="V2">
        <f>Q2*1.12</f>
        <v>466.66666666666674</v>
      </c>
      <c r="W2" s="11">
        <f>R2/V2</f>
        <v>10285.714285714284</v>
      </c>
    </row>
    <row r="3" spans="1:23" x14ac:dyDescent="0.25">
      <c r="A3" s="4">
        <f t="shared" si="0"/>
        <v>0</v>
      </c>
      <c r="B3" s="4">
        <f t="shared" si="1"/>
        <v>510</v>
      </c>
      <c r="C3" s="4">
        <f t="shared" ref="C3:C15" si="9">B3*1.2</f>
        <v>612</v>
      </c>
      <c r="D3" s="4">
        <f t="shared" si="2"/>
        <v>734.4</v>
      </c>
      <c r="E3" s="5">
        <f t="shared" si="3"/>
        <v>4700000</v>
      </c>
      <c r="F3" s="10">
        <f t="shared" si="4"/>
        <v>9216</v>
      </c>
      <c r="G3" s="10">
        <f t="shared" si="5"/>
        <v>7680</v>
      </c>
      <c r="H3" s="10">
        <f t="shared" si="6"/>
        <v>6400</v>
      </c>
      <c r="I3" s="4" t="e">
        <f>#REF!</f>
        <v>#REF!</v>
      </c>
      <c r="J3" s="4" t="str">
        <f t="shared" si="7"/>
        <v>gajbandhan patharli</v>
      </c>
      <c r="O3">
        <v>0</v>
      </c>
      <c r="P3">
        <f t="shared" ref="P2:P12" si="10">O3/1.2</f>
        <v>0</v>
      </c>
      <c r="Q3">
        <v>510</v>
      </c>
      <c r="R3" s="2">
        <v>4700000</v>
      </c>
      <c r="S3" s="8" t="s">
        <v>19</v>
      </c>
      <c r="T3" s="8"/>
      <c r="V3">
        <f t="shared" ref="V3:V16" si="11">Q3*1.12</f>
        <v>571.20000000000005</v>
      </c>
      <c r="W3">
        <f t="shared" ref="W3:W17" si="12">R3/V3</f>
        <v>8228.2913165266109</v>
      </c>
    </row>
    <row r="4" spans="1:23" x14ac:dyDescent="0.25">
      <c r="A4" s="4">
        <f t="shared" si="0"/>
        <v>0</v>
      </c>
      <c r="B4" s="4">
        <f t="shared" si="1"/>
        <v>390.27777777777783</v>
      </c>
      <c r="C4" s="4">
        <f t="shared" si="9"/>
        <v>468.33333333333337</v>
      </c>
      <c r="D4" s="4">
        <f t="shared" si="2"/>
        <v>562</v>
      </c>
      <c r="E4" s="5">
        <f t="shared" si="3"/>
        <v>5000000</v>
      </c>
      <c r="F4" s="10">
        <f t="shared" si="4"/>
        <v>12811</v>
      </c>
      <c r="G4" s="15">
        <f t="shared" si="5"/>
        <v>10676</v>
      </c>
      <c r="H4" s="10">
        <f t="shared" si="6"/>
        <v>8897</v>
      </c>
      <c r="I4" s="4" t="e">
        <f>#REF!</f>
        <v>#REF!</v>
      </c>
      <c r="J4" s="4">
        <f t="shared" si="7"/>
        <v>0</v>
      </c>
      <c r="O4">
        <v>562</v>
      </c>
      <c r="P4">
        <f t="shared" si="10"/>
        <v>468.33333333333337</v>
      </c>
      <c r="Q4">
        <f t="shared" si="8"/>
        <v>390.27777777777783</v>
      </c>
      <c r="R4" s="2">
        <v>5000000</v>
      </c>
      <c r="S4" s="8"/>
      <c r="T4" s="8"/>
      <c r="V4">
        <f t="shared" si="11"/>
        <v>437.1111111111112</v>
      </c>
      <c r="W4" s="11">
        <f t="shared" si="12"/>
        <v>11438.739196746312</v>
      </c>
    </row>
    <row r="5" spans="1:23" x14ac:dyDescent="0.25">
      <c r="A5" s="4">
        <f t="shared" si="0"/>
        <v>0</v>
      </c>
      <c r="B5" s="4">
        <f t="shared" si="1"/>
        <v>437.5</v>
      </c>
      <c r="C5" s="4">
        <f t="shared" si="9"/>
        <v>525</v>
      </c>
      <c r="D5" s="4">
        <f t="shared" si="2"/>
        <v>630</v>
      </c>
      <c r="E5" s="16">
        <f t="shared" si="3"/>
        <v>3500000</v>
      </c>
      <c r="F5" s="10">
        <f t="shared" si="4"/>
        <v>8000</v>
      </c>
      <c r="G5" s="10">
        <f t="shared" si="5"/>
        <v>6667</v>
      </c>
      <c r="H5" s="10">
        <f t="shared" si="6"/>
        <v>5556</v>
      </c>
      <c r="I5" s="4" t="e">
        <f>#REF!</f>
        <v>#REF!</v>
      </c>
      <c r="J5" s="4">
        <f t="shared" si="7"/>
        <v>0</v>
      </c>
      <c r="O5">
        <v>630</v>
      </c>
      <c r="P5">
        <f t="shared" si="10"/>
        <v>525</v>
      </c>
      <c r="Q5">
        <f t="shared" si="8"/>
        <v>437.5</v>
      </c>
      <c r="R5" s="2">
        <v>3500000</v>
      </c>
      <c r="S5" s="8"/>
      <c r="T5" s="8"/>
      <c r="V5">
        <f t="shared" si="11"/>
        <v>490.00000000000006</v>
      </c>
      <c r="W5">
        <f t="shared" si="12"/>
        <v>7142.8571428571422</v>
      </c>
    </row>
    <row r="6" spans="1:23" x14ac:dyDescent="0.25">
      <c r="A6" s="4">
        <f t="shared" si="0"/>
        <v>0</v>
      </c>
      <c r="B6" s="4">
        <f t="shared" si="1"/>
        <v>500</v>
      </c>
      <c r="C6" s="4">
        <f t="shared" si="9"/>
        <v>600</v>
      </c>
      <c r="D6" s="4">
        <f t="shared" si="2"/>
        <v>720</v>
      </c>
      <c r="E6" s="16">
        <f t="shared" si="3"/>
        <v>5500000</v>
      </c>
      <c r="F6" s="10">
        <f t="shared" si="4"/>
        <v>11000</v>
      </c>
      <c r="G6" s="15">
        <f t="shared" si="5"/>
        <v>9167</v>
      </c>
      <c r="H6" s="10">
        <f t="shared" si="6"/>
        <v>7639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500</v>
      </c>
      <c r="R6" s="2">
        <v>5500000</v>
      </c>
      <c r="S6" s="8"/>
      <c r="T6" s="8"/>
      <c r="V6">
        <f t="shared" si="11"/>
        <v>560</v>
      </c>
      <c r="W6" s="11">
        <f t="shared" si="12"/>
        <v>9821.4285714285706</v>
      </c>
    </row>
    <row r="7" spans="1:23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6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  <c r="V7">
        <f t="shared" si="11"/>
        <v>0</v>
      </c>
      <c r="W7" t="e">
        <f t="shared" si="12"/>
        <v>#DIV/0!</v>
      </c>
    </row>
    <row r="8" spans="1:23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  <c r="V8">
        <f t="shared" si="11"/>
        <v>0</v>
      </c>
      <c r="W8" t="e">
        <f t="shared" si="12"/>
        <v>#DIV/0!</v>
      </c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  <c r="V9">
        <f t="shared" si="11"/>
        <v>0</v>
      </c>
      <c r="W9" t="e">
        <f t="shared" si="12"/>
        <v>#DIV/0!</v>
      </c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  <c r="V10">
        <f t="shared" si="11"/>
        <v>0</v>
      </c>
      <c r="W10" t="e">
        <f t="shared" si="12"/>
        <v>#DIV/0!</v>
      </c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  <c r="V11">
        <f t="shared" si="11"/>
        <v>0</v>
      </c>
      <c r="W11" t="e">
        <f t="shared" si="12"/>
        <v>#DIV/0!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  <c r="V12">
        <f t="shared" si="11"/>
        <v>0</v>
      </c>
      <c r="W12" t="e">
        <f t="shared" si="12"/>
        <v>#DIV/0!</v>
      </c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1:P13" si="13">O13/1.2</f>
        <v>0</v>
      </c>
      <c r="Q13">
        <f t="shared" ref="Q12:Q13" si="14">P13/1.2</f>
        <v>0</v>
      </c>
      <c r="R13" s="2">
        <v>0</v>
      </c>
      <c r="S13" s="8"/>
      <c r="T13" s="8"/>
      <c r="V13">
        <f t="shared" si="11"/>
        <v>0</v>
      </c>
      <c r="W13" t="e">
        <f t="shared" si="12"/>
        <v>#DIV/0!</v>
      </c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V14">
        <f t="shared" si="11"/>
        <v>0</v>
      </c>
      <c r="W14" t="e">
        <f t="shared" si="12"/>
        <v>#DIV/0!</v>
      </c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  <c r="V15">
        <f t="shared" si="11"/>
        <v>0</v>
      </c>
      <c r="W15" t="e">
        <f t="shared" si="12"/>
        <v>#DIV/0!</v>
      </c>
    </row>
    <row r="16" spans="1:23" x14ac:dyDescent="0.25">
      <c r="V16">
        <f t="shared" si="11"/>
        <v>0</v>
      </c>
      <c r="W16" t="e">
        <f t="shared" si="12"/>
        <v>#DIV/0!</v>
      </c>
    </row>
    <row r="17" spans="7:24" x14ac:dyDescent="0.25">
      <c r="W17" t="e">
        <f t="shared" si="12"/>
        <v>#DIV/0!</v>
      </c>
    </row>
    <row r="18" spans="7:24" x14ac:dyDescent="0.25">
      <c r="H18" t="s">
        <v>15</v>
      </c>
    </row>
    <row r="19" spans="7:24" x14ac:dyDescent="0.25">
      <c r="H19" t="s">
        <v>13</v>
      </c>
      <c r="I19">
        <v>600</v>
      </c>
      <c r="O19" t="s">
        <v>16</v>
      </c>
      <c r="P19">
        <v>533</v>
      </c>
      <c r="Q19">
        <v>10000</v>
      </c>
      <c r="R19">
        <f>Q19*P19</f>
        <v>5330000</v>
      </c>
    </row>
    <row r="20" spans="7:24" x14ac:dyDescent="0.25">
      <c r="H20" t="s">
        <v>17</v>
      </c>
      <c r="I20">
        <v>9000</v>
      </c>
      <c r="P20">
        <f>I19/P19</f>
        <v>1.125703564727955</v>
      </c>
      <c r="R20">
        <f>R19/I19</f>
        <v>8883.3333333333339</v>
      </c>
    </row>
    <row r="21" spans="7:24" x14ac:dyDescent="0.25">
      <c r="H21" t="s">
        <v>14</v>
      </c>
      <c r="I21">
        <f>I20*I19</f>
        <v>5400000</v>
      </c>
    </row>
    <row r="22" spans="7:24" x14ac:dyDescent="0.25">
      <c r="G22" s="6"/>
      <c r="H22" s="6"/>
    </row>
    <row r="24" spans="7:24" x14ac:dyDescent="0.25">
      <c r="H24" t="s">
        <v>18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20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2023-09-05T09:55:18Z</dcterms:modified>
</cp:coreProperties>
</file>