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Sunil Gopiram Sharma\"/>
    </mc:Choice>
  </mc:AlternateContent>
  <xr:revisionPtr revIDLastSave="0" documentId="13_ncr:1_{32928F8B-254C-40D3-871D-880B28B9780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E18" i="4" l="1"/>
  <c r="H20" i="4" l="1"/>
  <c r="Q12" i="4"/>
  <c r="P12" i="4"/>
  <c r="P11" i="4"/>
  <c r="Q11" i="4" s="1"/>
  <c r="Q10" i="4"/>
  <c r="P10" i="4"/>
  <c r="P9" i="4"/>
  <c r="Q9" i="4" s="1"/>
  <c r="Q8" i="4"/>
  <c r="P8" i="4"/>
  <c r="P7" i="4"/>
  <c r="Q7" i="4" s="1"/>
  <c r="Q6" i="4"/>
  <c r="P6" i="4"/>
  <c r="P5" i="4"/>
  <c r="P4" i="4"/>
  <c r="P3" i="4"/>
  <c r="P2" i="4"/>
  <c r="C13" i="4" l="1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<sst xmlns="http://schemas.openxmlformats.org/spreadsheetml/2006/main" count="27" uniqueCount="22">
  <si>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</si>
  <si>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</si>
  <si>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</si>
  <si>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</si>
  <si>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</si>
  <si>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</si>
  <si>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</si>
  <si>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</si>
  <si>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</si>
  <si>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</si>
  <si>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</si>
  <si>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</si>
  <si>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</si>
  <si>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fmv</t>
  </si>
  <si>
    <t>f. no. 302 3rd floor, avon chsl, barave, opp. Madhav srishti complex, kalyan thane</t>
  </si>
  <si>
    <t>ca</t>
  </si>
  <si>
    <t>rate</t>
  </si>
  <si>
    <t>oc - 2012</t>
  </si>
  <si>
    <t>avon</t>
  </si>
  <si>
    <t>07.04.21</t>
  </si>
  <si>
    <t>mca</t>
  </si>
  <si>
    <t>ls - 70 to 75 lakhs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</si>
</sst>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74914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3CB296B-E1FD-47E2-AB2E-1E030F86F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63577E0-5FC3-4A89-8EF6-A3F50D927D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76DFC0-3271-4A64-BB47-237ABFF33C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96B3336-5BDD-4EAD-A928-42DDAA4423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E19" sqref="E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1150</v>
      </c>
      <c r="C2" s="4">
        <f>B2*1.1</f>
        <v>1265</v>
      </c>
      <c r="D2" s="4">
        <f t="shared" ref="D2:D13" si="2">C2*1.2</f>
        <v>1518</v>
      </c>
      <c r="E2" s="5">
        <f t="shared" ref="E2:E13" si="3">R2</f>
        <v>11000000</v>
      </c>
      <c r="F2" s="15">
        <f t="shared" ref="F2:F13" si="4">ROUND((E2/B2),0)</f>
        <v>9565</v>
      </c>
      <c r="G2" s="10">
        <f t="shared" ref="G2:G13" si="5">ROUND((E2/C2),0)</f>
        <v>8696</v>
      </c>
      <c r="H2" s="10">
        <f t="shared" ref="H2:H13" si="6">ROUND((E2/D2),0)</f>
        <v>7246</v>
      </c>
      <c r="I2" s="4" t="e">
        <f>#REF!</f>
        <v>#REF!</v>
      </c>
      <c r="J2" s="4" t="str">
        <f t="shared" ref="J2:J13" si="7">S2</f>
        <v>avon</v>
      </c>
      <c r="O2">
        <v>0</v>
      </c>
      <c r="P2">
        <f t="shared" ref="P2:P12" si="8">O2/1.2</f>
        <v>0</v>
      </c>
      <c r="Q2">
        <v>1150</v>
      </c>
      <c r="R2" s="2">
        <v>11000000</v>
      </c>
      <c r="S2" s="8" t="s">
        <v>18</v>
      </c>
      <c r="T2" s="8"/>
    </row>
    <row r="3" spans="1:20" x14ac:dyDescent="0.25">
      <c r="A3" s="4">
        <f t="shared" si="0"/>
        <v>0</v>
      </c>
      <c r="B3" s="4">
        <f t="shared" si="1"/>
        <v>750</v>
      </c>
      <c r="C3" s="4">
        <f t="shared" ref="C3:C15" si="9">B3*1.1</f>
        <v>825.00000000000011</v>
      </c>
      <c r="D3" s="4">
        <f t="shared" si="2"/>
        <v>990.00000000000011</v>
      </c>
      <c r="E3" s="5">
        <f t="shared" si="3"/>
        <v>7800000</v>
      </c>
      <c r="F3" s="15">
        <f t="shared" si="4"/>
        <v>10400</v>
      </c>
      <c r="G3" s="10">
        <f t="shared" si="5"/>
        <v>9455</v>
      </c>
      <c r="H3" s="10">
        <f t="shared" si="6"/>
        <v>7879</v>
      </c>
      <c r="I3" s="4" t="e">
        <f>#REF!</f>
        <v>#REF!</v>
      </c>
      <c r="J3" s="4" t="str">
        <f t="shared" si="7"/>
        <v>avon</v>
      </c>
      <c r="O3">
        <v>0</v>
      </c>
      <c r="P3">
        <f t="shared" si="8"/>
        <v>0</v>
      </c>
      <c r="Q3">
        <v>750</v>
      </c>
      <c r="R3" s="2">
        <v>7800000</v>
      </c>
      <c r="S3" s="8" t="s">
        <v>18</v>
      </c>
      <c r="T3" s="8"/>
    </row>
    <row r="4" spans="1:20" x14ac:dyDescent="0.25">
      <c r="A4" s="4">
        <f t="shared" si="0"/>
        <v>0</v>
      </c>
      <c r="B4" s="4">
        <f t="shared" si="1"/>
        <v>750</v>
      </c>
      <c r="C4" s="4">
        <f t="shared" si="9"/>
        <v>825.00000000000011</v>
      </c>
      <c r="D4" s="4">
        <f t="shared" si="2"/>
        <v>990.00000000000011</v>
      </c>
      <c r="E4" s="5">
        <f t="shared" si="3"/>
        <v>7700000</v>
      </c>
      <c r="F4" s="15">
        <f t="shared" si="4"/>
        <v>10267</v>
      </c>
      <c r="G4" s="10">
        <f t="shared" si="5"/>
        <v>9333</v>
      </c>
      <c r="H4" s="10">
        <f t="shared" si="6"/>
        <v>7778</v>
      </c>
      <c r="I4" s="4" t="e">
        <f>#REF!</f>
        <v>#REF!</v>
      </c>
      <c r="J4" s="4" t="str">
        <f t="shared" si="7"/>
        <v>avon</v>
      </c>
      <c r="O4">
        <v>0</v>
      </c>
      <c r="P4">
        <f t="shared" si="8"/>
        <v>0</v>
      </c>
      <c r="Q4">
        <v>750</v>
      </c>
      <c r="R4" s="2">
        <v>7700000</v>
      </c>
      <c r="S4" s="8" t="s">
        <v>18</v>
      </c>
      <c r="T4" s="8"/>
    </row>
    <row r="5" spans="1:20" x14ac:dyDescent="0.25">
      <c r="A5" s="4">
        <f t="shared" si="0"/>
        <v>0</v>
      </c>
      <c r="B5" s="4">
        <f t="shared" si="1"/>
        <v>708.59</v>
      </c>
      <c r="C5" s="4">
        <f t="shared" si="9"/>
        <v>779.44900000000007</v>
      </c>
      <c r="D5" s="4">
        <f t="shared" si="2"/>
        <v>935.33879999999999</v>
      </c>
      <c r="E5" s="5">
        <f t="shared" si="3"/>
        <v>6100000</v>
      </c>
      <c r="F5" s="15">
        <f t="shared" si="4"/>
        <v>8609</v>
      </c>
      <c r="G5" s="15">
        <f t="shared" si="5"/>
        <v>7826</v>
      </c>
      <c r="H5" s="10">
        <f t="shared" si="6"/>
        <v>6522</v>
      </c>
      <c r="I5" s="4" t="e">
        <f>#REF!</f>
        <v>#REF!</v>
      </c>
      <c r="J5" s="4" t="str">
        <f t="shared" si="7"/>
        <v>07.04.21</v>
      </c>
      <c r="O5">
        <v>0</v>
      </c>
      <c r="P5">
        <f t="shared" si="8"/>
        <v>0</v>
      </c>
      <c r="Q5">
        <v>708.59</v>
      </c>
      <c r="R5" s="2">
        <v>6100000</v>
      </c>
      <c r="S5" s="8" t="s">
        <v>19</v>
      </c>
      <c r="T5" s="8"/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15" t="e">
        <f t="shared" si="4"/>
        <v>#DIV/0!</v>
      </c>
      <c r="G6" s="15" t="e">
        <f t="shared" si="5"/>
        <v>#DIV/0!</v>
      </c>
      <c r="H6" s="10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ref="Q6:Q12" si="10">P6/1.2</f>
        <v>0</v>
      </c>
      <c r="R6" s="2">
        <v>0</v>
      </c>
      <c r="S6" s="8"/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5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5:24" x14ac:dyDescent="0.25">
      <c r="G17" t="s">
        <v>14</v>
      </c>
    </row>
    <row r="18" spans="5:24" x14ac:dyDescent="0.25">
      <c r="E18">
        <f>H18*1.2</f>
        <v>974.4</v>
      </c>
      <c r="G18" t="s">
        <v>15</v>
      </c>
      <c r="H18">
        <v>812</v>
      </c>
    </row>
    <row r="19" spans="5:24" x14ac:dyDescent="0.25">
      <c r="G19" t="s">
        <v>16</v>
      </c>
      <c r="H19">
        <v>9000</v>
      </c>
    </row>
    <row r="20" spans="5:24" x14ac:dyDescent="0.25">
      <c r="G20" t="s">
        <v>13</v>
      </c>
      <c r="H20">
        <f>H19*H18</f>
        <v>7308000</v>
      </c>
      <c r="Q20" t="s">
        <v>20</v>
      </c>
      <c r="R20">
        <v>844</v>
      </c>
    </row>
    <row r="22" spans="5:24" x14ac:dyDescent="0.25">
      <c r="G22" s="6"/>
      <c r="H22" s="6"/>
    </row>
    <row r="23" spans="5:24" x14ac:dyDescent="0.25">
      <c r="G23" t="s">
        <v>21</v>
      </c>
    </row>
    <row r="24" spans="5:24" x14ac:dyDescent="0.25">
      <c r="G24" t="s">
        <v>17</v>
      </c>
      <c r="P24" s="11"/>
      <c r="Q24" s="11"/>
      <c r="R24" s="13"/>
      <c r="T24" s="11"/>
      <c r="U24" s="11"/>
      <c r="V24" s="11"/>
      <c r="W24" s="11"/>
      <c r="X24" s="11"/>
    </row>
    <row r="25" spans="5:24" x14ac:dyDescent="0.25">
      <c r="P25" s="11"/>
      <c r="Q25" s="14"/>
      <c r="R25" s="14"/>
      <c r="T25" s="14"/>
      <c r="U25" s="14"/>
      <c r="V25" s="11"/>
      <c r="W25" s="11"/>
      <c r="X25" s="11"/>
    </row>
    <row r="26" spans="5:24" x14ac:dyDescent="0.25">
      <c r="P26" s="11"/>
      <c r="Q26" s="11"/>
      <c r="R26" s="11"/>
      <c r="T26" s="11"/>
      <c r="U26" s="11"/>
      <c r="V26" s="11"/>
      <c r="W26" s="11"/>
      <c r="X26" s="11"/>
    </row>
    <row r="27" spans="5:24" x14ac:dyDescent="0.25">
      <c r="P27" s="11"/>
      <c r="Q27" s="11"/>
      <c r="R27" s="11"/>
      <c r="T27" s="11"/>
      <c r="U27" s="11"/>
      <c r="V27" s="11"/>
      <c r="W27" s="11"/>
      <c r="X27" s="11"/>
    </row>
    <row r="28" spans="5:24" x14ac:dyDescent="0.25">
      <c r="P28" s="11"/>
      <c r="Q28" s="11"/>
      <c r="R28" s="12"/>
      <c r="T28" s="12"/>
      <c r="U28" s="12"/>
      <c r="V28" s="11"/>
      <c r="W28" s="11"/>
      <c r="X28" s="11"/>
    </row>
    <row r="29" spans="5:24" x14ac:dyDescent="0.25">
      <c r="P29" s="11"/>
      <c r="Q29" s="11"/>
      <c r="R29" s="11"/>
      <c r="T29" s="11"/>
      <c r="U29" s="11"/>
      <c r="V29" s="11"/>
      <c r="W29" s="11"/>
      <c r="X29" s="11"/>
    </row>
    <row r="30" spans="5:24" x14ac:dyDescent="0.25">
      <c r="P30" s="11"/>
      <c r="Q30" s="11"/>
      <c r="R30" s="11"/>
      <c r="T30" s="11"/>
      <c r="U30" s="11"/>
      <c r="V30" s="11"/>
      <c r="W30" s="11"/>
      <c r="X30" s="11"/>
    </row>
    <row r="31" spans="5:24" x14ac:dyDescent="0.25">
      <c r="P31" s="11"/>
      <c r="Q31" s="11"/>
      <c r="R31" s="11"/>
      <c r="T31" s="11"/>
      <c r="U31" s="11"/>
      <c r="V31" s="11"/>
      <c r="W31" s="11"/>
      <c r="X31" s="11"/>
    </row>
    <row r="32" spans="5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4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13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N38" sqref="N38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2023-09-05T07:40:53Z</dcterms:modified>
</cp:coreProperties>
</file>