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ohammad Salim Abdul Hakim Mulla\"/>
    </mc:Choice>
  </mc:AlternateContent>
  <xr:revisionPtr revIDLastSave="0" documentId="13_ncr:1_{D500F20C-FC62-4F39-A8F9-4D76071F835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I20" i="4"/>
  <c r="Q5" i="4"/>
  <c r="Q4" i="4"/>
  <c r="Q3" i="4"/>
  <c r="Q2" i="4"/>
  <c r="C15" i="4" l="1"/>
  <c r="C14" i="4"/>
  <c r="C13" i="4"/>
  <c r="C12" i="4"/>
  <c r="C11" i="4"/>
  <c r="C10" i="4"/>
  <c r="C9" i="4"/>
  <c r="C8" i="4"/>
  <c r="C7" i="4"/>
  <c r="Q9" i="4" l="1"/>
  <c r="P9" i="4"/>
  <c r="P8" i="4"/>
  <c r="Q8" i="4" s="1"/>
  <c r="Q7" i="4"/>
  <c r="P7" i="4"/>
  <c r="Q6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<sst xmlns="http://schemas.openxmlformats.org/spreadsheetml/2006/main" count="27" uniqueCount="21">
  <si>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</si>
  <si>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</si>
  <si>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</si>
  <si>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</si>
  <si>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</si>
  <si>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</si>
  <si>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</si>
  <si>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</si>
  <si>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</si>
  <si>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</si>
  <si>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</si>
  <si>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</si>
  <si>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</si>
  <si>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</si>
  <si>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</si>
  <si>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 xml:space="preserve">A - 117, 1st Floor, Wing – A, " Patel Chawl SRA Co-op. Hsg. Soc. Ltd.", Azim Nagar,  
Off. S. V. Road, Near Railway Station, Jogeshwari (West), </t>
  </si>
  <si>
    <t>bua</t>
  </si>
  <si>
    <t>rate on ca</t>
  </si>
  <si>
    <t>nr. Jogeshwari st</t>
  </si>
  <si>
    <t>Azim apt.</t>
  </si>
  <si>
    <t>yoc - 2010 - site infor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</si>
</sst>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0" fillId="0" borderId="0" xfId="0" applyAlignment="1">
      <alignment horizontal="center" wrapText="1"/>
    </xf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B9B327-6B4E-4162-B81A-501832FBD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29</xdr:col>
      <xdr:colOff>607314</xdr:colOff>
      <xdr:row>57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CC6E9-389A-4E80-8878-A3A30E4C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6B709-B893-4CF0-A7DF-72CF7F61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BE951B-5D3A-45AD-9737-D1ADEC7C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25840-3032-4B74-A01A-57F770E9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tabSelected="1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229.16666666666669</v>
      </c>
      <c r="C2" s="4">
        <f>B2*1.2</f>
        <v>275</v>
      </c>
      <c r="D2" s="4">
        <f t="shared" ref="D2:D13" si="2">C2*1.2</f>
        <v>330</v>
      </c>
      <c r="E2" s="5">
        <f t="shared" ref="E2:E13" si="3">R2</f>
        <v>6500000</v>
      </c>
      <c r="F2" s="10">
        <f t="shared" ref="F2:F13" si="4">ROUND((E2/B2),0)</f>
        <v>28364</v>
      </c>
      <c r="G2" s="10">
        <f t="shared" ref="G2:G13" si="5">ROUND((E2/C2),0)</f>
        <v>23636</v>
      </c>
      <c r="H2" s="10">
        <f t="shared" ref="H2:H13" si="6">ROUND((E2/D2),0)</f>
        <v>19697</v>
      </c>
      <c r="I2" s="4" t="e">
        <f>#REF!</f>
        <v>#REF!</v>
      </c>
      <c r="J2" s="4" t="str">
        <f t="shared" ref="J2:J13" si="7">S2</f>
        <v>nr. Jogeshwari st</v>
      </c>
      <c r="O2">
        <v>0</v>
      </c>
      <c r="P2">
        <v>275</v>
      </c>
      <c r="Q2">
        <f t="shared" ref="Q2:Q5" si="8">P2/1.2</f>
        <v>229.16666666666669</v>
      </c>
      <c r="R2" s="2">
        <v>6500000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233.33333333333334</v>
      </c>
      <c r="C3" s="4">
        <f t="shared" ref="C3:C15" si="9">B3*1.2</f>
        <v>280</v>
      </c>
      <c r="D3" s="4">
        <f t="shared" si="2"/>
        <v>336</v>
      </c>
      <c r="E3" s="5">
        <f t="shared" si="3"/>
        <v>5200000</v>
      </c>
      <c r="F3" s="12">
        <f t="shared" si="4"/>
        <v>22286</v>
      </c>
      <c r="G3" s="10">
        <f t="shared" si="5"/>
        <v>18571</v>
      </c>
      <c r="H3" s="10">
        <f t="shared" si="6"/>
        <v>15476</v>
      </c>
      <c r="I3" s="4" t="e">
        <f>#REF!</f>
        <v>#REF!</v>
      </c>
      <c r="J3" s="4" t="str">
        <f t="shared" si="7"/>
        <v>nr. Jogeshwari st</v>
      </c>
      <c r="O3">
        <v>0</v>
      </c>
      <c r="P3">
        <v>280</v>
      </c>
      <c r="Q3">
        <f t="shared" si="8"/>
        <v>233.33333333333334</v>
      </c>
      <c r="R3" s="2">
        <v>5200000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5">
        <f t="shared" si="3"/>
        <v>5000000</v>
      </c>
      <c r="F4" s="12">
        <f t="shared" si="4"/>
        <v>20000</v>
      </c>
      <c r="G4" s="10">
        <f t="shared" si="5"/>
        <v>16667</v>
      </c>
      <c r="H4" s="10">
        <f t="shared" si="6"/>
        <v>13889</v>
      </c>
      <c r="I4" s="4" t="e">
        <f>#REF!</f>
        <v>#REF!</v>
      </c>
      <c r="J4" s="4" t="str">
        <f t="shared" si="7"/>
        <v>nr. Jogeshwari st</v>
      </c>
      <c r="O4">
        <v>0</v>
      </c>
      <c r="P4">
        <v>300</v>
      </c>
      <c r="Q4">
        <f t="shared" si="8"/>
        <v>250</v>
      </c>
      <c r="R4" s="2">
        <v>5000000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233.33333333333334</v>
      </c>
      <c r="C5" s="4">
        <f t="shared" si="9"/>
        <v>280</v>
      </c>
      <c r="D5" s="4">
        <f t="shared" si="2"/>
        <v>336</v>
      </c>
      <c r="E5" s="5">
        <f t="shared" si="3"/>
        <v>5500000</v>
      </c>
      <c r="F5" s="12">
        <f t="shared" si="4"/>
        <v>23571</v>
      </c>
      <c r="G5" s="10">
        <f t="shared" si="5"/>
        <v>19643</v>
      </c>
      <c r="H5" s="10">
        <f t="shared" si="6"/>
        <v>16369</v>
      </c>
      <c r="I5" s="4" t="e">
        <f>#REF!</f>
        <v>#REF!</v>
      </c>
      <c r="J5" s="4" t="str">
        <f t="shared" si="7"/>
        <v>nr. Jogeshwari st</v>
      </c>
      <c r="O5">
        <v>0</v>
      </c>
      <c r="P5">
        <v>280</v>
      </c>
      <c r="Q5">
        <f t="shared" si="8"/>
        <v>233.33333333333334</v>
      </c>
      <c r="R5" s="2">
        <v>5500000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5">
        <f t="shared" si="3"/>
        <v>9500000</v>
      </c>
      <c r="F6" s="10">
        <f t="shared" si="4"/>
        <v>38000</v>
      </c>
      <c r="G6" s="10">
        <f t="shared" si="5"/>
        <v>31667</v>
      </c>
      <c r="H6" s="10">
        <f t="shared" si="6"/>
        <v>26389</v>
      </c>
      <c r="I6" s="4" t="e">
        <f>#REF!</f>
        <v>#REF!</v>
      </c>
      <c r="J6" s="4" t="str">
        <f t="shared" si="7"/>
        <v>Azim apt.</v>
      </c>
      <c r="O6">
        <v>0</v>
      </c>
      <c r="P6">
        <v>300</v>
      </c>
      <c r="Q6">
        <f t="shared" ref="Q2:Q9" si="10">P6/1.2</f>
        <v>250</v>
      </c>
      <c r="R6" s="2">
        <v>9500000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ref="P2:P9" si="11">O7/1.2</f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2">O10/1.2</f>
        <v>0</v>
      </c>
      <c r="Q10">
        <f t="shared" ref="Q10:Q13" si="13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7:19" ht="42.75" customHeight="1" x14ac:dyDescent="0.25">
      <c r="G18" s="11" t="s">
        <v>15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7:19" x14ac:dyDescent="0.25">
      <c r="G19" t="s">
        <v>13</v>
      </c>
      <c r="H19">
        <v>269</v>
      </c>
    </row>
    <row r="20" spans="7:19" x14ac:dyDescent="0.25">
      <c r="G20" t="s">
        <v>16</v>
      </c>
      <c r="H20">
        <v>323</v>
      </c>
      <c r="I20">
        <f>H19*1.2</f>
        <v>322.8</v>
      </c>
    </row>
    <row r="21" spans="7:19" x14ac:dyDescent="0.25">
      <c r="G21" t="s">
        <v>17</v>
      </c>
      <c r="H21">
        <v>21000</v>
      </c>
    </row>
    <row r="22" spans="7:19" x14ac:dyDescent="0.25">
      <c r="G22" t="s">
        <v>14</v>
      </c>
      <c r="H22">
        <f>H21*H19</f>
        <v>5649000</v>
      </c>
    </row>
    <row r="25" spans="7:19" x14ac:dyDescent="0.25">
      <c r="G25" t="s">
        <v>20</v>
      </c>
    </row>
  </sheetData>
  <mergeCells count="1">
    <mergeCell ref="G18:S1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A5" sqref="A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2023-09-01T10:07:36Z</dcterms:modified>
</cp:coreProperties>
</file>