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Dilip Kailash Jaiswal\"/>
    </mc:Choice>
  </mc:AlternateContent>
  <xr:revisionPtr revIDLastSave="0" documentId="13_ncr:1_{2ED20088-E811-46CC-B5F6-D96184ADC03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13" i="4" l="1"/>
  <c r="Q14" i="4"/>
  <c r="P14" i="4" l="1"/>
  <c r="P12" i="4" l="1"/>
  <c r="P11" i="4"/>
  <c r="I19" i="4"/>
  <c r="C3" i="4"/>
  <c r="C4" i="4"/>
  <c r="C5" i="4"/>
  <c r="C6" i="4"/>
  <c r="C7" i="4"/>
  <c r="C8" i="4"/>
  <c r="C15" i="4"/>
  <c r="Q29" i="4"/>
  <c r="Q28" i="4"/>
  <c r="Q27" i="4"/>
  <c r="Q26" i="4"/>
  <c r="Q25" i="4"/>
  <c r="Q24" i="4"/>
  <c r="Q23" i="4"/>
  <c r="Q22" i="4"/>
  <c r="Q21" i="4"/>
  <c r="H21" i="4"/>
  <c r="P10" i="4"/>
  <c r="P9" i="4"/>
  <c r="Q9" i="4" s="1"/>
  <c r="P8" i="4"/>
  <c r="Q8" i="4" s="1"/>
  <c r="P7" i="4"/>
  <c r="P6" i="4"/>
  <c r="P5" i="4"/>
  <c r="P4" i="4"/>
  <c r="P3" i="4"/>
  <c r="P2" i="4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A8" i="4"/>
  <c r="A7" i="4"/>
  <c r="B6" i="4"/>
  <c r="A6" i="4"/>
  <c r="B5" i="4"/>
  <c r="A5" i="4"/>
  <c r="B4" i="4"/>
  <c r="A4" i="4"/>
  <c r="B3" i="4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B7" i="4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<sst xmlns="http://schemas.openxmlformats.org/spreadsheetml/2006/main" count="36" uniqueCount="27">
  <si>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</si>
  <si>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</si>
  <si>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</si>
  <si>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</si>
  <si>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</si>
  <si>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</si>
  <si>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</si>
  <si>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</si>
  <si>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</si>
  <si>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</si>
  <si>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</si>
  <si>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</si>
  <si>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</si>
  <si>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fmv</t>
  </si>
  <si>
    <t>Flat No. 301, 3rd Floor, Wing – B, Building No. 2, “Oswal Park”, Village - Narpoli, Taluka – Bhiwandi</t>
  </si>
  <si>
    <t>ca</t>
  </si>
  <si>
    <t>bua-index</t>
  </si>
  <si>
    <t>rate on  ca</t>
  </si>
  <si>
    <t>agreement - 04.12.2015 - 25 lakhs</t>
  </si>
  <si>
    <t>oc - 2017</t>
  </si>
  <si>
    <t>mca</t>
  </si>
  <si>
    <t>07.02.23</t>
  </si>
  <si>
    <t>31.01.23</t>
  </si>
  <si>
    <t>23.03.23</t>
  </si>
  <si>
    <t>narpoli</t>
  </si>
  <si>
    <t>Bhiwandi</t>
  </si>
  <si>
    <t>ls - 40 to 45 lakhs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</si>
</sst>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140757</xdr:colOff>
      <xdr:row>33</xdr:row>
      <xdr:rowOff>161925</xdr:rowOff>
    </xdr:from>
    <xdr:to>
      <xdr:col>24</xdr:col>
      <xdr:colOff>340613</xdr:colOff>
      <xdr:row>67</xdr:row>
      <xdr:rowOff>103489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DE75BF6-31F6-4960-9E91-03DEE2B3F1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45857" y="7019925"/>
          <a:ext cx="11410781" cy="64185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59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5F84FDF-C9B8-4980-8C8F-C05C4B684B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592552-2ED4-4C7D-8A71-B51B41EDDD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54C164C-3579-4CE4-9096-C52090AF6D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32E3038-EE42-4909-82D0-AC3CB6BA2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353F07C-25A0-4E71-AB95-8FA65D76BF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91AE57B-91A3-4ED7-A5E2-AC05377B3A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C107928-5764-477E-B40A-6B9B2AEFB7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1F1D84-7478-4B7C-BA9F-4EFD0C3AA5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65EB5D5-DDCB-455A-AC3C-2F5C665E0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D951F6C-9A65-43E6-9922-A71E87CD4A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2BCF4F-3BEB-4F89-831D-C95223AA96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A22" zoomScaleNormal="100" workbookViewId="0">
      <selection activeCell="E32" sqref="E3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0</v>
      </c>
      <c r="C2" s="4">
        <f>B2*1.2</f>
        <v>0</v>
      </c>
      <c r="D2" s="4">
        <f t="shared" ref="D2:D13" si="2">C2*1.2</f>
        <v>0</v>
      </c>
      <c r="E2" s="5">
        <f t="shared" ref="E2:E13" si="3">R2</f>
        <v>0</v>
      </c>
      <c r="F2" s="10" t="e">
        <f t="shared" ref="F2:F13" si="4">ROUND((E2/B2),0)</f>
        <v>#DIV/0!</v>
      </c>
      <c r="G2" s="10" t="e">
        <f t="shared" ref="G2:G13" si="5">ROUND((E2/C2),0)</f>
        <v>#DIV/0!</v>
      </c>
      <c r="H2" s="10" t="e">
        <f t="shared" ref="H2:H13" si="6">ROUND((E2/D2),0)</f>
        <v>#DIV/0!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0" si="8">O2/1.2</f>
        <v>0</v>
      </c>
      <c r="Q2">
        <v>0</v>
      </c>
      <c r="R2" s="2"/>
      <c r="S2" s="8"/>
      <c r="T2" s="8"/>
    </row>
    <row r="3" spans="1:20" x14ac:dyDescent="0.25">
      <c r="A3" s="4">
        <f t="shared" si="0"/>
        <v>0</v>
      </c>
      <c r="B3" s="4">
        <f t="shared" si="1"/>
        <v>698</v>
      </c>
      <c r="C3" s="4">
        <f t="shared" ref="C3:C15" si="9">B3*1.2</f>
        <v>837.6</v>
      </c>
      <c r="D3" s="4">
        <f t="shared" si="2"/>
        <v>1005.12</v>
      </c>
      <c r="E3" s="5">
        <f t="shared" si="3"/>
        <v>2994000</v>
      </c>
      <c r="F3" s="10">
        <f t="shared" si="4"/>
        <v>4289</v>
      </c>
      <c r="G3" s="10">
        <f t="shared" si="5"/>
        <v>3574</v>
      </c>
      <c r="H3" s="10">
        <f t="shared" si="6"/>
        <v>2979</v>
      </c>
      <c r="I3" s="4" t="e">
        <f>#REF!</f>
        <v>#REF!</v>
      </c>
      <c r="J3" s="4" t="str">
        <f t="shared" si="7"/>
        <v>07.02.23</v>
      </c>
      <c r="O3">
        <v>0</v>
      </c>
      <c r="P3">
        <f t="shared" si="8"/>
        <v>0</v>
      </c>
      <c r="Q3">
        <v>698</v>
      </c>
      <c r="R3" s="2">
        <v>2994000</v>
      </c>
      <c r="S3" s="8" t="s">
        <v>21</v>
      </c>
      <c r="T3" s="8"/>
    </row>
    <row r="4" spans="1:20" x14ac:dyDescent="0.25">
      <c r="A4" s="4">
        <f t="shared" si="0"/>
        <v>0</v>
      </c>
      <c r="B4" s="4">
        <f t="shared" si="1"/>
        <v>768</v>
      </c>
      <c r="C4" s="4">
        <f t="shared" si="9"/>
        <v>921.59999999999991</v>
      </c>
      <c r="D4" s="4">
        <f t="shared" si="2"/>
        <v>1105.9199999999998</v>
      </c>
      <c r="E4" s="5">
        <f t="shared" si="3"/>
        <v>3292200</v>
      </c>
      <c r="F4" s="10">
        <f t="shared" si="4"/>
        <v>4287</v>
      </c>
      <c r="G4" s="10">
        <f t="shared" si="5"/>
        <v>3572</v>
      </c>
      <c r="H4" s="10">
        <f t="shared" si="6"/>
        <v>2977</v>
      </c>
      <c r="I4" s="4" t="e">
        <f>#REF!</f>
        <v>#REF!</v>
      </c>
      <c r="J4" s="4" t="str">
        <f t="shared" si="7"/>
        <v>31.01.23</v>
      </c>
      <c r="O4">
        <v>0</v>
      </c>
      <c r="P4">
        <f t="shared" si="8"/>
        <v>0</v>
      </c>
      <c r="Q4">
        <v>768</v>
      </c>
      <c r="R4" s="2">
        <v>3292200</v>
      </c>
      <c r="S4" s="8" t="s">
        <v>22</v>
      </c>
      <c r="T4" s="8"/>
    </row>
    <row r="5" spans="1:20" x14ac:dyDescent="0.25">
      <c r="A5" s="4">
        <f t="shared" si="0"/>
        <v>0</v>
      </c>
      <c r="B5" s="4">
        <f t="shared" si="1"/>
        <v>710</v>
      </c>
      <c r="C5" s="4">
        <f t="shared" si="9"/>
        <v>852</v>
      </c>
      <c r="D5" s="4">
        <f t="shared" si="2"/>
        <v>1022.4</v>
      </c>
      <c r="E5" s="5">
        <f t="shared" si="3"/>
        <v>3044600</v>
      </c>
      <c r="F5" s="15">
        <f t="shared" si="4"/>
        <v>4288</v>
      </c>
      <c r="G5" s="10">
        <f t="shared" si="5"/>
        <v>3573</v>
      </c>
      <c r="H5" s="10">
        <f t="shared" si="6"/>
        <v>2978</v>
      </c>
      <c r="I5" s="4" t="e">
        <f>#REF!</f>
        <v>#REF!</v>
      </c>
      <c r="J5" s="4" t="str">
        <f t="shared" si="7"/>
        <v>23.03.23</v>
      </c>
      <c r="O5">
        <v>0</v>
      </c>
      <c r="P5">
        <f t="shared" si="8"/>
        <v>0</v>
      </c>
      <c r="Q5">
        <v>710</v>
      </c>
      <c r="R5" s="2">
        <v>3044600</v>
      </c>
      <c r="S5" s="8" t="s">
        <v>23</v>
      </c>
      <c r="T5" s="8"/>
    </row>
    <row r="6" spans="1:20" x14ac:dyDescent="0.25">
      <c r="A6" s="4">
        <f t="shared" si="0"/>
        <v>0</v>
      </c>
      <c r="B6" s="4">
        <f t="shared" si="1"/>
        <v>599</v>
      </c>
      <c r="C6" s="4">
        <f t="shared" si="9"/>
        <v>718.8</v>
      </c>
      <c r="D6" s="4">
        <f t="shared" si="2"/>
        <v>862.56</v>
      </c>
      <c r="E6" s="5">
        <f t="shared" si="3"/>
        <v>5557000</v>
      </c>
      <c r="F6" s="10">
        <f t="shared" si="4"/>
        <v>9277</v>
      </c>
      <c r="G6" s="10">
        <f t="shared" si="5"/>
        <v>7731</v>
      </c>
      <c r="H6" s="10">
        <f t="shared" si="6"/>
        <v>6442</v>
      </c>
      <c r="I6" s="4" t="e">
        <f>#REF!</f>
        <v>#REF!</v>
      </c>
      <c r="J6" s="4" t="str">
        <f t="shared" si="7"/>
        <v>narpoli</v>
      </c>
      <c r="O6">
        <v>0</v>
      </c>
      <c r="P6">
        <f t="shared" si="8"/>
        <v>0</v>
      </c>
      <c r="Q6">
        <v>599</v>
      </c>
      <c r="R6" s="2">
        <v>5557000</v>
      </c>
      <c r="S6" s="8" t="s">
        <v>24</v>
      </c>
      <c r="T6" s="8"/>
    </row>
    <row r="7" spans="1:20" x14ac:dyDescent="0.25">
      <c r="A7" s="4">
        <f t="shared" si="0"/>
        <v>0</v>
      </c>
      <c r="B7" s="4">
        <f t="shared" si="1"/>
        <v>884</v>
      </c>
      <c r="C7" s="4">
        <f t="shared" si="9"/>
        <v>1060.8</v>
      </c>
      <c r="D7" s="4">
        <f t="shared" si="2"/>
        <v>1272.9599999999998</v>
      </c>
      <c r="E7" s="5">
        <f t="shared" si="3"/>
        <v>3580000</v>
      </c>
      <c r="F7" s="10">
        <f t="shared" si="4"/>
        <v>4050</v>
      </c>
      <c r="G7" s="10">
        <f t="shared" si="5"/>
        <v>3375</v>
      </c>
      <c r="H7" s="10">
        <f t="shared" si="6"/>
        <v>2812</v>
      </c>
      <c r="I7" s="4" t="e">
        <f>#REF!</f>
        <v>#REF!</v>
      </c>
      <c r="J7" s="4" t="str">
        <f t="shared" si="7"/>
        <v>Bhiwandi</v>
      </c>
      <c r="O7">
        <v>0</v>
      </c>
      <c r="P7">
        <f t="shared" si="8"/>
        <v>0</v>
      </c>
      <c r="Q7">
        <v>884</v>
      </c>
      <c r="R7" s="2">
        <v>3580000</v>
      </c>
      <c r="S7" s="8" t="s">
        <v>25</v>
      </c>
      <c r="T7" s="8"/>
    </row>
    <row r="8" spans="1:20" x14ac:dyDescent="0.25">
      <c r="A8" s="4">
        <f t="shared" si="0"/>
        <v>0</v>
      </c>
      <c r="B8" s="4">
        <f t="shared" si="1"/>
        <v>540.27777777777783</v>
      </c>
      <c r="C8" s="4">
        <f t="shared" si="9"/>
        <v>648.33333333333337</v>
      </c>
      <c r="D8" s="4">
        <f t="shared" si="2"/>
        <v>778</v>
      </c>
      <c r="E8" s="5">
        <f t="shared" si="3"/>
        <v>4100000</v>
      </c>
      <c r="F8" s="10">
        <f t="shared" si="4"/>
        <v>7589</v>
      </c>
      <c r="G8" s="10">
        <f t="shared" si="5"/>
        <v>6324</v>
      </c>
      <c r="H8" s="10">
        <f t="shared" si="6"/>
        <v>5270</v>
      </c>
      <c r="I8" s="4" t="e">
        <f>#REF!</f>
        <v>#REF!</v>
      </c>
      <c r="J8" s="4" t="str">
        <f t="shared" si="7"/>
        <v>Bhiwandi</v>
      </c>
      <c r="O8">
        <v>778</v>
      </c>
      <c r="P8">
        <f t="shared" si="8"/>
        <v>648.33333333333337</v>
      </c>
      <c r="Q8">
        <f t="shared" ref="Q8:Q9" si="10">P8/1.2</f>
        <v>540.27777777777783</v>
      </c>
      <c r="R8" s="2">
        <v>4100000</v>
      </c>
      <c r="S8" s="8" t="s">
        <v>25</v>
      </c>
      <c r="T8" s="8"/>
    </row>
    <row r="9" spans="1:20" x14ac:dyDescent="0.25">
      <c r="A9" s="4">
        <f t="shared" si="0"/>
        <v>0</v>
      </c>
      <c r="B9" s="4">
        <f t="shared" si="1"/>
        <v>750</v>
      </c>
      <c r="C9" s="4">
        <f t="shared" si="9"/>
        <v>900</v>
      </c>
      <c r="D9" s="4">
        <f t="shared" si="2"/>
        <v>1080</v>
      </c>
      <c r="E9" s="5">
        <f t="shared" si="3"/>
        <v>5724000</v>
      </c>
      <c r="F9" s="10">
        <f t="shared" si="4"/>
        <v>7632</v>
      </c>
      <c r="G9" s="10">
        <f t="shared" si="5"/>
        <v>6360</v>
      </c>
      <c r="H9" s="10">
        <f t="shared" si="6"/>
        <v>5300</v>
      </c>
      <c r="I9" s="4" t="e">
        <f>#REF!</f>
        <v>#REF!</v>
      </c>
      <c r="J9" s="4" t="str">
        <f t="shared" si="7"/>
        <v>Bhiwandi</v>
      </c>
      <c r="O9">
        <v>1080</v>
      </c>
      <c r="P9">
        <f t="shared" si="8"/>
        <v>900</v>
      </c>
      <c r="Q9">
        <f t="shared" si="10"/>
        <v>750</v>
      </c>
      <c r="R9" s="2">
        <v>5724000</v>
      </c>
      <c r="S9" s="8" t="s">
        <v>25</v>
      </c>
      <c r="T9" s="8"/>
    </row>
    <row r="10" spans="1:20" x14ac:dyDescent="0.25">
      <c r="A10" s="4">
        <f t="shared" si="0"/>
        <v>0</v>
      </c>
      <c r="B10" s="4">
        <f t="shared" si="1"/>
        <v>542</v>
      </c>
      <c r="C10" s="4">
        <f t="shared" si="9"/>
        <v>650.4</v>
      </c>
      <c r="D10" s="4">
        <f t="shared" si="2"/>
        <v>780.4799999999999</v>
      </c>
      <c r="E10" s="5">
        <f t="shared" si="3"/>
        <v>4500000</v>
      </c>
      <c r="F10" s="10">
        <f t="shared" si="4"/>
        <v>8303</v>
      </c>
      <c r="G10" s="10">
        <f t="shared" si="5"/>
        <v>6919</v>
      </c>
      <c r="H10" s="10">
        <f t="shared" si="6"/>
        <v>5766</v>
      </c>
      <c r="I10" s="4" t="e">
        <f>#REF!</f>
        <v>#REF!</v>
      </c>
      <c r="J10" s="4" t="str">
        <f t="shared" si="7"/>
        <v>Bhiwandi</v>
      </c>
      <c r="O10">
        <v>0</v>
      </c>
      <c r="P10">
        <f t="shared" si="8"/>
        <v>0</v>
      </c>
      <c r="Q10">
        <v>542</v>
      </c>
      <c r="R10" s="2">
        <v>4500000</v>
      </c>
      <c r="S10" s="8" t="s">
        <v>25</v>
      </c>
      <c r="T10" s="8"/>
    </row>
    <row r="11" spans="1:20" x14ac:dyDescent="0.25">
      <c r="A11" s="4">
        <f t="shared" si="0"/>
        <v>0</v>
      </c>
      <c r="B11" s="4">
        <f t="shared" si="1"/>
        <v>560</v>
      </c>
      <c r="C11" s="4">
        <f t="shared" si="9"/>
        <v>672</v>
      </c>
      <c r="D11" s="4">
        <f t="shared" si="2"/>
        <v>806.4</v>
      </c>
      <c r="E11" s="5">
        <f t="shared" si="3"/>
        <v>3200000</v>
      </c>
      <c r="F11" s="15">
        <f t="shared" si="4"/>
        <v>5714</v>
      </c>
      <c r="G11" s="10">
        <f t="shared" si="5"/>
        <v>4762</v>
      </c>
      <c r="H11" s="10">
        <f t="shared" si="6"/>
        <v>3968</v>
      </c>
      <c r="I11" s="4" t="e">
        <f>#REF!</f>
        <v>#REF!</v>
      </c>
      <c r="J11" s="4" t="str">
        <f t="shared" si="7"/>
        <v>Bhiwandi</v>
      </c>
      <c r="O11">
        <v>0</v>
      </c>
      <c r="P11">
        <f t="shared" ref="P11:P12" si="11">O11/1.2</f>
        <v>0</v>
      </c>
      <c r="Q11">
        <v>560</v>
      </c>
      <c r="R11" s="2">
        <v>3200000</v>
      </c>
      <c r="S11" s="8" t="s">
        <v>25</v>
      </c>
      <c r="T11" s="8"/>
    </row>
    <row r="12" spans="1:20" x14ac:dyDescent="0.25">
      <c r="A12" s="4">
        <f t="shared" si="0"/>
        <v>0</v>
      </c>
      <c r="B12" s="4">
        <f t="shared" si="1"/>
        <v>430</v>
      </c>
      <c r="C12" s="4">
        <f t="shared" si="9"/>
        <v>516</v>
      </c>
      <c r="D12" s="4">
        <f t="shared" si="2"/>
        <v>619.19999999999993</v>
      </c>
      <c r="E12" s="5">
        <f t="shared" si="3"/>
        <v>2500000</v>
      </c>
      <c r="F12" s="15">
        <f t="shared" si="4"/>
        <v>5814</v>
      </c>
      <c r="G12" s="10">
        <f t="shared" si="5"/>
        <v>4845</v>
      </c>
      <c r="H12" s="10">
        <f t="shared" si="6"/>
        <v>4037</v>
      </c>
      <c r="I12" s="4" t="e">
        <f>#REF!</f>
        <v>#REF!</v>
      </c>
      <c r="J12" s="4" t="str">
        <f t="shared" si="7"/>
        <v>Bhiwandi</v>
      </c>
      <c r="O12">
        <v>0</v>
      </c>
      <c r="P12">
        <f t="shared" si="11"/>
        <v>0</v>
      </c>
      <c r="Q12">
        <v>430</v>
      </c>
      <c r="R12" s="2">
        <v>2500000</v>
      </c>
      <c r="S12" s="8" t="s">
        <v>25</v>
      </c>
      <c r="T12" s="8"/>
    </row>
    <row r="13" spans="1:20" x14ac:dyDescent="0.25">
      <c r="A13" s="4">
        <f t="shared" si="0"/>
        <v>0</v>
      </c>
      <c r="B13" s="4">
        <f t="shared" si="1"/>
        <v>750</v>
      </c>
      <c r="C13" s="4">
        <f t="shared" si="9"/>
        <v>900</v>
      </c>
      <c r="D13" s="4">
        <f t="shared" si="2"/>
        <v>1080</v>
      </c>
      <c r="E13" s="5">
        <f t="shared" si="3"/>
        <v>5000000</v>
      </c>
      <c r="F13" s="15">
        <f t="shared" si="4"/>
        <v>6667</v>
      </c>
      <c r="G13" s="10">
        <f t="shared" si="5"/>
        <v>5556</v>
      </c>
      <c r="H13" s="10">
        <f t="shared" si="6"/>
        <v>4630</v>
      </c>
      <c r="I13" s="4" t="e">
        <f>#REF!</f>
        <v>#REF!</v>
      </c>
      <c r="J13" s="4" t="str">
        <f t="shared" si="7"/>
        <v>Bhiwandi</v>
      </c>
      <c r="O13">
        <v>0</v>
      </c>
      <c r="P13">
        <f t="shared" ref="P13:P15" si="12">O13/1.2</f>
        <v>0</v>
      </c>
      <c r="Q13">
        <v>750</v>
      </c>
      <c r="R13" s="2">
        <v>5000000</v>
      </c>
      <c r="S13" s="8" t="s">
        <v>25</v>
      </c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si="12"/>
        <v>0</v>
      </c>
      <c r="Q14">
        <f t="shared" ref="Q14:Q15" si="19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2"/>
        <v>0</v>
      </c>
      <c r="Q15">
        <f t="shared" si="19"/>
        <v>0</v>
      </c>
      <c r="R15" s="2">
        <v>0</v>
      </c>
      <c r="S15" s="8"/>
      <c r="T15" s="8"/>
    </row>
    <row r="17" spans="7:24" x14ac:dyDescent="0.25">
      <c r="G17" t="s">
        <v>14</v>
      </c>
    </row>
    <row r="18" spans="7:24" x14ac:dyDescent="0.25">
      <c r="G18" t="s">
        <v>15</v>
      </c>
      <c r="H18">
        <v>769</v>
      </c>
    </row>
    <row r="19" spans="7:24" x14ac:dyDescent="0.25">
      <c r="G19" t="s">
        <v>16</v>
      </c>
      <c r="H19">
        <v>923</v>
      </c>
      <c r="I19">
        <f>H19/H18</f>
        <v>1.200260078023407</v>
      </c>
    </row>
    <row r="20" spans="7:24" x14ac:dyDescent="0.25">
      <c r="G20" t="s">
        <v>17</v>
      </c>
      <c r="H20">
        <v>5700</v>
      </c>
      <c r="O20" t="s">
        <v>20</v>
      </c>
    </row>
    <row r="21" spans="7:24" x14ac:dyDescent="0.25">
      <c r="G21" t="s">
        <v>13</v>
      </c>
      <c r="H21">
        <f>H20*H18</f>
        <v>4383300</v>
      </c>
      <c r="O21">
        <v>18.32</v>
      </c>
      <c r="P21">
        <v>9.5299999999999994</v>
      </c>
      <c r="Q21">
        <f t="shared" ref="Q21:Q28" si="20">P21*O21</f>
        <v>174.58959999999999</v>
      </c>
    </row>
    <row r="22" spans="7:24" x14ac:dyDescent="0.25">
      <c r="G22" s="6"/>
      <c r="H22" s="6"/>
      <c r="O22">
        <v>11.4</v>
      </c>
      <c r="P22">
        <v>4.3</v>
      </c>
      <c r="Q22">
        <f t="shared" si="20"/>
        <v>49.019999999999996</v>
      </c>
    </row>
    <row r="23" spans="7:24" x14ac:dyDescent="0.25">
      <c r="O23">
        <v>7.36</v>
      </c>
      <c r="P23">
        <v>12.41</v>
      </c>
      <c r="Q23">
        <f t="shared" si="20"/>
        <v>91.337600000000009</v>
      </c>
    </row>
    <row r="24" spans="7:24" x14ac:dyDescent="0.25">
      <c r="O24">
        <v>10.6</v>
      </c>
      <c r="P24" s="11">
        <v>4.4000000000000004</v>
      </c>
      <c r="Q24">
        <f t="shared" si="20"/>
        <v>46.64</v>
      </c>
      <c r="R24" s="13"/>
      <c r="T24" s="11"/>
      <c r="U24" s="11"/>
      <c r="V24" s="11"/>
      <c r="W24" s="11"/>
      <c r="X24" s="11"/>
    </row>
    <row r="25" spans="7:24" x14ac:dyDescent="0.25">
      <c r="G25" t="s">
        <v>18</v>
      </c>
      <c r="O25">
        <v>13.97</v>
      </c>
      <c r="P25" s="11">
        <v>10.68</v>
      </c>
      <c r="Q25" s="14">
        <f t="shared" si="20"/>
        <v>149.1996</v>
      </c>
      <c r="R25" s="14"/>
      <c r="T25" s="14"/>
      <c r="U25" s="14"/>
      <c r="V25" s="11"/>
      <c r="W25" s="11"/>
      <c r="X25" s="11"/>
    </row>
    <row r="26" spans="7:24" x14ac:dyDescent="0.25">
      <c r="G26" t="s">
        <v>19</v>
      </c>
      <c r="O26">
        <v>10.6</v>
      </c>
      <c r="P26" s="11">
        <v>18.12</v>
      </c>
      <c r="Q26" s="11">
        <f t="shared" si="20"/>
        <v>192.072</v>
      </c>
      <c r="R26" s="11"/>
      <c r="T26" s="11"/>
      <c r="U26" s="11"/>
      <c r="V26" s="11"/>
      <c r="W26" s="11"/>
      <c r="X26" s="11"/>
    </row>
    <row r="27" spans="7:24" x14ac:dyDescent="0.25">
      <c r="G27" t="s">
        <v>26</v>
      </c>
      <c r="O27">
        <v>6.96</v>
      </c>
      <c r="P27" s="11">
        <v>4.3899999999999997</v>
      </c>
      <c r="Q27" s="11">
        <f t="shared" si="20"/>
        <v>30.554399999999998</v>
      </c>
      <c r="R27" s="11"/>
      <c r="T27" s="11"/>
      <c r="U27" s="11"/>
      <c r="V27" s="11"/>
      <c r="W27" s="11"/>
      <c r="X27" s="11"/>
    </row>
    <row r="28" spans="7:24" x14ac:dyDescent="0.25">
      <c r="O28">
        <v>6.87</v>
      </c>
      <c r="P28" s="11">
        <v>3.99</v>
      </c>
      <c r="Q28" s="11">
        <f t="shared" si="20"/>
        <v>27.411300000000001</v>
      </c>
      <c r="R28" s="12"/>
      <c r="T28" s="12"/>
      <c r="U28" s="12"/>
      <c r="V28" s="11"/>
      <c r="W28" s="11"/>
      <c r="X28" s="11"/>
    </row>
    <row r="29" spans="7:24" x14ac:dyDescent="0.25">
      <c r="P29" s="11"/>
      <c r="Q29" s="11">
        <f>SUM(Q21:Q28)</f>
        <v>760.82449999999994</v>
      </c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10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5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7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10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3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2023-08-28T07:32:33Z</dcterms:modified>
</cp:coreProperties>
</file>