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9" i="1" l="1"/>
  <c r="B2" i="1"/>
  <c r="G9" i="1"/>
  <c r="M2" i="1"/>
  <c r="K3" i="1"/>
  <c r="K2" i="1"/>
  <c r="G7" i="1"/>
  <c r="A14" i="1"/>
  <c r="G3" i="1"/>
  <c r="D7" i="1" l="1"/>
  <c r="C6" i="1"/>
  <c r="C7" i="1"/>
  <c r="C5" i="1"/>
  <c r="B7" i="1"/>
</calcChain>
</file>

<file path=xl/sharedStrings.xml><?xml version="1.0" encoding="utf-8"?>
<sst xmlns="http://schemas.openxmlformats.org/spreadsheetml/2006/main" count="10" uniqueCount="10">
  <si>
    <t>26.07.2023</t>
  </si>
  <si>
    <t>Carpet</t>
  </si>
  <si>
    <t>Balcony</t>
  </si>
  <si>
    <t>total Carpet</t>
  </si>
  <si>
    <t>Rate</t>
  </si>
  <si>
    <t>FMV</t>
  </si>
  <si>
    <t>Guideline</t>
  </si>
  <si>
    <t>Rental</t>
  </si>
  <si>
    <t>Insurable</t>
  </si>
  <si>
    <t>IGR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</si>
</sst>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">
    <xf numFmtId="0" fontId="0" fillId="0" borderId="0" xfId="0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26</xdr:col>
      <xdr:colOff>379095</xdr:colOff>
      <xdr:row>94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26</xdr:col>
      <xdr:colOff>379095</xdr:colOff>
      <xdr:row>145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240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27</xdr:col>
      <xdr:colOff>379095</xdr:colOff>
      <xdr:row>194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0" y="28575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26</xdr:col>
      <xdr:colOff>379095</xdr:colOff>
      <xdr:row>245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8290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27</xdr:col>
      <xdr:colOff>379095</xdr:colOff>
      <xdr:row>297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1500" y="48196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26</xdr:col>
      <xdr:colOff>379095</xdr:colOff>
      <xdr:row>349</xdr:row>
      <xdr:rowOff>189428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8102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3</xdr:row>
      <xdr:rowOff>0</xdr:rowOff>
    </xdr:from>
    <xdr:to>
      <xdr:col>71</xdr:col>
      <xdr:colOff>379095</xdr:colOff>
      <xdr:row>47</xdr:row>
      <xdr:rowOff>189428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17500" y="571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55</xdr:row>
      <xdr:rowOff>0</xdr:rowOff>
    </xdr:from>
    <xdr:to>
      <xdr:col>71</xdr:col>
      <xdr:colOff>379095</xdr:colOff>
      <xdr:row>99</xdr:row>
      <xdr:rowOff>189428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717500" y="10477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113</xdr:row>
      <xdr:rowOff>95250</xdr:rowOff>
    </xdr:from>
    <xdr:to>
      <xdr:col>79</xdr:col>
      <xdr:colOff>285750</xdr:colOff>
      <xdr:row>233</xdr:row>
      <xdr:rowOff>1994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146000" y="21621750"/>
          <a:ext cx="20288250" cy="227667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22" sqref="A22"/>
    </sheetView>
  </sheetViews>
  <sheetFormatPr defaultRowHeight="15" x14ac:dyDescent="0.25"/>
  <cols>
    <col min="7" max="7" width="12.5703125" bestFit="1" customWidth="1"/>
  </cols>
  <sheetData>
    <row r="1" spans="1:13" x14ac:dyDescent="0.25">
      <c r="A1" t="s">
        <v>0</v>
      </c>
      <c r="F1" t="s">
        <v>3</v>
      </c>
      <c r="G1" s="1">
        <v>442</v>
      </c>
      <c r="K1">
        <v>26620</v>
      </c>
      <c r="M1">
        <v>442</v>
      </c>
    </row>
    <row r="2" spans="1:13" x14ac:dyDescent="0.25">
      <c r="A2">
        <v>3780600</v>
      </c>
      <c r="B2">
        <f>A2/442</f>
        <v>8553.3936651583717</v>
      </c>
      <c r="F2" t="s">
        <v>4</v>
      </c>
      <c r="G2" s="1">
        <v>9000</v>
      </c>
      <c r="K2">
        <f>K1/100*115</f>
        <v>30613</v>
      </c>
      <c r="M2">
        <f>M1*1.1</f>
        <v>486.20000000000005</v>
      </c>
    </row>
    <row r="3" spans="1:13" x14ac:dyDescent="0.25">
      <c r="F3" t="s">
        <v>5</v>
      </c>
      <c r="G3" s="1">
        <f>G2*G1</f>
        <v>3978000</v>
      </c>
      <c r="K3">
        <f>K2/10.764</f>
        <v>2844.0170940170942</v>
      </c>
      <c r="M3">
        <v>486</v>
      </c>
    </row>
    <row r="4" spans="1:13" x14ac:dyDescent="0.25">
      <c r="G4" s="1"/>
    </row>
    <row r="5" spans="1:13" x14ac:dyDescent="0.25">
      <c r="A5" t="s">
        <v>1</v>
      </c>
      <c r="B5">
        <v>37.53</v>
      </c>
      <c r="C5">
        <f>B5*10.764</f>
        <v>403.97291999999999</v>
      </c>
      <c r="D5">
        <v>404</v>
      </c>
      <c r="F5" t="s">
        <v>6</v>
      </c>
      <c r="G5" s="1"/>
    </row>
    <row r="6" spans="1:13" x14ac:dyDescent="0.25">
      <c r="A6" t="s">
        <v>2</v>
      </c>
      <c r="B6">
        <v>3.5</v>
      </c>
      <c r="C6">
        <f t="shared" ref="C6:C7" si="0">B6*10.764</f>
        <v>37.673999999999999</v>
      </c>
      <c r="D6">
        <v>38</v>
      </c>
      <c r="G6" s="1"/>
    </row>
    <row r="7" spans="1:13" x14ac:dyDescent="0.25">
      <c r="B7">
        <f>SUM(B5:B6)</f>
        <v>41.03</v>
      </c>
      <c r="C7">
        <f t="shared" si="0"/>
        <v>441.64691999999997</v>
      </c>
      <c r="D7">
        <f>SUM(D5:D6)</f>
        <v>442</v>
      </c>
      <c r="F7" t="s">
        <v>7</v>
      </c>
      <c r="G7" s="1">
        <f>G3*0.025/12</f>
        <v>8287.5</v>
      </c>
    </row>
    <row r="8" spans="1:13" x14ac:dyDescent="0.25">
      <c r="G8" s="1"/>
    </row>
    <row r="9" spans="1:13" x14ac:dyDescent="0.25">
      <c r="F9" t="s">
        <v>8</v>
      </c>
      <c r="G9" s="1">
        <f>486*2800</f>
        <v>1360800</v>
      </c>
    </row>
    <row r="12" spans="1:13" x14ac:dyDescent="0.25">
      <c r="A12">
        <v>3917000</v>
      </c>
    </row>
    <row r="13" spans="1:13" x14ac:dyDescent="0.25">
      <c r="A13">
        <v>435</v>
      </c>
    </row>
    <row r="14" spans="1:13" x14ac:dyDescent="0.25">
      <c r="A14">
        <f>A12-A13</f>
        <v>3916565</v>
      </c>
    </row>
    <row r="16" spans="1:13" x14ac:dyDescent="0.25">
      <c r="A16" t="s">
        <v>9</v>
      </c>
    </row>
    <row r="17" spans="1:1" x14ac:dyDescent="0.25">
      <c r="A17">
        <v>607.84</v>
      </c>
    </row>
    <row r="18" spans="1:1" x14ac:dyDescent="0.25">
      <c r="A18">
        <v>5272000</v>
      </c>
    </row>
    <row r="19" spans="1:1" x14ac:dyDescent="0.25">
      <c r="A19">
        <f>A18/A17</f>
        <v>8673.3350881811002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12" zoomScale="10" zoomScaleNormal="10" workbookViewId="0">
      <selection activeCell="DD220" sqref="DD22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2023-08-25T08:43:00Z</dcterms:modified>
</cp:coreProperties>
</file>