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" i="1" l="1"/>
  <c r="F5" i="1" l="1"/>
  <c r="K2" i="1"/>
  <c r="I3" i="1"/>
  <c r="I2" i="1"/>
  <c r="H23" i="1"/>
  <c r="H25" i="1"/>
  <c r="H26" i="1"/>
  <c r="H27" i="1"/>
  <c r="H28" i="1"/>
  <c r="H29" i="1"/>
  <c r="F23" i="1"/>
  <c r="F24" i="1"/>
  <c r="H24" i="1" s="1"/>
  <c r="F25" i="1"/>
  <c r="F26" i="1"/>
  <c r="F27" i="1"/>
  <c r="F28" i="1"/>
  <c r="F29" i="1"/>
  <c r="F22" i="1"/>
  <c r="H22" i="1" s="1"/>
  <c r="C27" i="1"/>
  <c r="C22" i="1"/>
  <c r="C23" i="1"/>
  <c r="C24" i="1"/>
  <c r="C25" i="1"/>
  <c r="C26" i="1"/>
  <c r="C21" i="1"/>
  <c r="B18" i="1"/>
  <c r="F3" i="1"/>
  <c r="F9" i="1" s="1"/>
  <c r="C5" i="1" l="1"/>
  <c r="C4" i="1"/>
</calcChain>
</file>

<file path=xl/sharedStrings.xml><?xml version="1.0" encoding="utf-8"?>
<sst xmlns="http://schemas.openxmlformats.org/spreadsheetml/2006/main" count="18" uniqueCount="15">
  <si>
    <t>06.01.2020</t>
  </si>
  <si>
    <t>BU</t>
  </si>
  <si>
    <t>Carpet</t>
  </si>
  <si>
    <t>03.03.2022</t>
  </si>
  <si>
    <t>29.01.2022</t>
  </si>
  <si>
    <t>CArpet</t>
  </si>
  <si>
    <t>.</t>
  </si>
  <si>
    <t>Measurement</t>
  </si>
  <si>
    <t>CB</t>
  </si>
  <si>
    <t>Balc</t>
  </si>
  <si>
    <t>Rate</t>
  </si>
  <si>
    <t>FMV</t>
  </si>
  <si>
    <t>Insurable</t>
  </si>
  <si>
    <t>Guideline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</si>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</sst>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.000_ ;_ * \-#,##0.000_ ;_ * &quot;-&quot;?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">
    <xf numFmtId="0" fontId="0" fillId="0" borderId="0" xfId="0"/>
    <xf numFmtId="0" fontId="0" fillId="2" borderId="0" xfId="0" applyFill="1"/>
    <xf numFmtId="43" fontId="0" fillId="0" borderId="0" xfId="1" applyFont="1"/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343543</xdr:colOff>
      <xdr:row>28</xdr:row>
      <xdr:rowOff>134113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610743" cy="546811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16</xdr:col>
      <xdr:colOff>448418</xdr:colOff>
      <xdr:row>32</xdr:row>
      <xdr:rowOff>29430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0"/>
          <a:ext cx="5325218" cy="612543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25</xdr:col>
      <xdr:colOff>381734</xdr:colOff>
      <xdr:row>31</xdr:row>
      <xdr:rowOff>124667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63200" y="0"/>
          <a:ext cx="5258534" cy="6030167"/>
        </a:xfrm>
        <a:prstGeom prst="rect">
          <a:avLst/>
        </a:prstGeom>
      </xdr:spPr>
    </xdr:pic>
    <xdr:clientData/>
  </xdr:twoCellAnchor>
  <xdr:twoCellAnchor editAs="oneCell">
    <xdr:from>
      <xdr:col>26</xdr:col>
      <xdr:colOff>571500</xdr:colOff>
      <xdr:row>0</xdr:row>
      <xdr:rowOff>17318</xdr:rowOff>
    </xdr:from>
    <xdr:to>
      <xdr:col>35</xdr:col>
      <xdr:colOff>336701</xdr:colOff>
      <xdr:row>29</xdr:row>
      <xdr:rowOff>180037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31045" y="17318"/>
          <a:ext cx="5220429" cy="5687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22</xdr:col>
      <xdr:colOff>97018</xdr:colOff>
      <xdr:row>80</xdr:row>
      <xdr:rowOff>19930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953500"/>
          <a:ext cx="12670018" cy="6306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22</xdr:col>
      <xdr:colOff>144650</xdr:colOff>
      <xdr:row>117</xdr:row>
      <xdr:rowOff>77115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811500"/>
          <a:ext cx="12717650" cy="6554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abSelected="1" workbookViewId="0">
      <selection activeCell="K9" sqref="K9"/>
    </sheetView>
  </sheetViews>
  <sheetFormatPr defaultRowHeight="15" x14ac:dyDescent="0.25"/>
  <cols>
    <col min="6" max="6" width="12.5703125" bestFit="1" customWidth="1"/>
  </cols>
  <sheetData>
    <row r="1" spans="1:11" x14ac:dyDescent="0.25">
      <c r="A1" t="s">
        <v>0</v>
      </c>
      <c r="E1" t="s">
        <v>2</v>
      </c>
      <c r="F1">
        <v>548</v>
      </c>
      <c r="I1">
        <v>26620</v>
      </c>
      <c r="K1">
        <v>548</v>
      </c>
    </row>
    <row r="2" spans="1:11" x14ac:dyDescent="0.25">
      <c r="A2">
        <v>3628800</v>
      </c>
      <c r="E2" t="s">
        <v>10</v>
      </c>
      <c r="F2" s="2">
        <v>9200</v>
      </c>
      <c r="I2">
        <f>I1/100*110</f>
        <v>29282</v>
      </c>
      <c r="K2">
        <f>K1*1.1</f>
        <v>602.80000000000007</v>
      </c>
    </row>
    <row r="3" spans="1:11" x14ac:dyDescent="0.25">
      <c r="E3" t="s">
        <v>11</v>
      </c>
      <c r="F3" s="2">
        <f>F2*F1</f>
        <v>5041600</v>
      </c>
      <c r="I3">
        <f>I2/10.764</f>
        <v>2720.3641768859161</v>
      </c>
      <c r="K3">
        <v>603</v>
      </c>
    </row>
    <row r="4" spans="1:11" x14ac:dyDescent="0.25">
      <c r="A4" t="s">
        <v>2</v>
      </c>
      <c r="B4">
        <v>50.95</v>
      </c>
      <c r="C4">
        <f>B4*10.764</f>
        <v>548.42579999999998</v>
      </c>
      <c r="F4" s="2"/>
      <c r="I4">
        <v>2700</v>
      </c>
    </row>
    <row r="5" spans="1:11" x14ac:dyDescent="0.25">
      <c r="A5" t="s">
        <v>1</v>
      </c>
      <c r="B5">
        <v>56.04</v>
      </c>
      <c r="C5">
        <f>B5*10.764</f>
        <v>603.21456000000001</v>
      </c>
      <c r="E5" t="s">
        <v>12</v>
      </c>
      <c r="F5" s="2">
        <f>603*2700</f>
        <v>1628100</v>
      </c>
    </row>
    <row r="6" spans="1:11" x14ac:dyDescent="0.25">
      <c r="F6" s="2"/>
      <c r="K6">
        <v>9200</v>
      </c>
    </row>
    <row r="7" spans="1:11" x14ac:dyDescent="0.25">
      <c r="E7" t="s">
        <v>13</v>
      </c>
      <c r="F7" s="2"/>
      <c r="K7">
        <v>2700</v>
      </c>
    </row>
    <row r="8" spans="1:11" x14ac:dyDescent="0.25">
      <c r="F8" s="2"/>
      <c r="K8">
        <f>K6-K7</f>
        <v>6500</v>
      </c>
    </row>
    <row r="9" spans="1:11" x14ac:dyDescent="0.25">
      <c r="E9" t="s">
        <v>14</v>
      </c>
      <c r="F9" s="3">
        <f>F3*0.025/12</f>
        <v>10503.333333333334</v>
      </c>
    </row>
    <row r="11" spans="1:11" x14ac:dyDescent="0.25">
      <c r="A11" t="s">
        <v>3</v>
      </c>
      <c r="B11" t="s">
        <v>2</v>
      </c>
      <c r="C11">
        <v>8000</v>
      </c>
    </row>
    <row r="12" spans="1:11" x14ac:dyDescent="0.25">
      <c r="A12" t="s">
        <v>4</v>
      </c>
      <c r="B12" t="s">
        <v>5</v>
      </c>
      <c r="C12">
        <v>8000</v>
      </c>
    </row>
    <row r="13" spans="1:11" x14ac:dyDescent="0.25">
      <c r="A13" t="s">
        <v>6</v>
      </c>
    </row>
    <row r="14" spans="1:11" x14ac:dyDescent="0.25">
      <c r="A14" t="s">
        <v>7</v>
      </c>
    </row>
    <row r="15" spans="1:11" x14ac:dyDescent="0.25">
      <c r="A15" t="s">
        <v>2</v>
      </c>
      <c r="B15">
        <v>552</v>
      </c>
    </row>
    <row r="16" spans="1:11" x14ac:dyDescent="0.25">
      <c r="A16" t="s">
        <v>8</v>
      </c>
      <c r="B16">
        <v>31</v>
      </c>
    </row>
    <row r="17" spans="1:8" x14ac:dyDescent="0.25">
      <c r="A17" t="s">
        <v>9</v>
      </c>
      <c r="B17">
        <v>97</v>
      </c>
    </row>
    <row r="18" spans="1:8" x14ac:dyDescent="0.25">
      <c r="B18">
        <f>SUM(B15:B17)</f>
        <v>680</v>
      </c>
    </row>
    <row r="21" spans="1:8" x14ac:dyDescent="0.25">
      <c r="A21">
        <v>569</v>
      </c>
      <c r="B21">
        <v>4371000</v>
      </c>
      <c r="C21">
        <f>B21/A21</f>
        <v>7681.8980667838314</v>
      </c>
    </row>
    <row r="22" spans="1:8" x14ac:dyDescent="0.25">
      <c r="A22" s="1">
        <v>1350</v>
      </c>
      <c r="B22" s="1">
        <v>12500000</v>
      </c>
      <c r="C22" s="1">
        <f t="shared" ref="C22:C27" si="0">B22/A22</f>
        <v>9259.2592592592591</v>
      </c>
      <c r="E22" s="1">
        <v>52.87</v>
      </c>
      <c r="F22" s="1">
        <f>E22*10.764</f>
        <v>569.09267999999997</v>
      </c>
      <c r="G22" s="1">
        <v>5161000</v>
      </c>
      <c r="H22" s="1">
        <f>G22/F22</f>
        <v>9068.8216197052479</v>
      </c>
    </row>
    <row r="23" spans="1:8" x14ac:dyDescent="0.25">
      <c r="A23" s="1">
        <v>1250</v>
      </c>
      <c r="B23" s="1">
        <v>11500000</v>
      </c>
      <c r="C23" s="1">
        <f t="shared" si="0"/>
        <v>9200</v>
      </c>
      <c r="E23">
        <v>50.85</v>
      </c>
      <c r="F23">
        <f t="shared" ref="F23:F29" si="1">E23*10.764</f>
        <v>547.34939999999995</v>
      </c>
      <c r="G23">
        <v>4499000</v>
      </c>
      <c r="H23">
        <f t="shared" ref="H23:H29" si="2">G23/F23</f>
        <v>8219.6125546131971</v>
      </c>
    </row>
    <row r="24" spans="1:8" x14ac:dyDescent="0.25">
      <c r="A24">
        <v>469</v>
      </c>
      <c r="B24">
        <v>3500000</v>
      </c>
      <c r="C24">
        <f t="shared" si="0"/>
        <v>7462.686567164179</v>
      </c>
      <c r="E24">
        <v>50.95</v>
      </c>
      <c r="F24">
        <f t="shared" si="1"/>
        <v>548.42579999999998</v>
      </c>
      <c r="G24">
        <v>4499000</v>
      </c>
      <c r="H24">
        <f t="shared" si="2"/>
        <v>8203.4798508749955</v>
      </c>
    </row>
    <row r="25" spans="1:8" x14ac:dyDescent="0.25">
      <c r="A25">
        <v>426</v>
      </c>
      <c r="B25">
        <v>3275000</v>
      </c>
      <c r="C25">
        <f t="shared" si="0"/>
        <v>7687.7934272300472</v>
      </c>
      <c r="E25" s="1">
        <v>50.95</v>
      </c>
      <c r="F25" s="1">
        <f t="shared" si="1"/>
        <v>548.42579999999998</v>
      </c>
      <c r="G25" s="1">
        <v>5499000</v>
      </c>
      <c r="H25" s="1">
        <f t="shared" si="2"/>
        <v>10026.880573452234</v>
      </c>
    </row>
    <row r="26" spans="1:8" x14ac:dyDescent="0.25">
      <c r="A26">
        <v>468</v>
      </c>
      <c r="B26">
        <v>2574000</v>
      </c>
      <c r="C26">
        <f t="shared" si="0"/>
        <v>5500</v>
      </c>
      <c r="F26">
        <f t="shared" si="1"/>
        <v>0</v>
      </c>
      <c r="H26" t="e">
        <f t="shared" si="2"/>
        <v>#DIV/0!</v>
      </c>
    </row>
    <row r="27" spans="1:8" x14ac:dyDescent="0.25">
      <c r="A27">
        <v>380</v>
      </c>
      <c r="B27">
        <v>3200000</v>
      </c>
      <c r="C27">
        <f t="shared" si="0"/>
        <v>8421.0526315789466</v>
      </c>
      <c r="F27">
        <f t="shared" si="1"/>
        <v>0</v>
      </c>
      <c r="H27" t="e">
        <f t="shared" si="2"/>
        <v>#DIV/0!</v>
      </c>
    </row>
    <row r="28" spans="1:8" x14ac:dyDescent="0.25">
      <c r="F28">
        <f t="shared" si="1"/>
        <v>0</v>
      </c>
      <c r="H28" t="e">
        <f t="shared" si="2"/>
        <v>#DIV/0!</v>
      </c>
    </row>
    <row r="29" spans="1:8" x14ac:dyDescent="0.25">
      <c r="F29">
        <f t="shared" si="1"/>
        <v>0</v>
      </c>
      <c r="H29" t="e">
        <f t="shared" si="2"/>
        <v>#DIV/0!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S1" zoomScale="130" zoomScaleNormal="130" workbookViewId="0">
      <selection activeCell="A84" sqref="A8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2023-08-25T09:51:30Z</dcterms:modified>
</cp:coreProperties>
</file>