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Yogita Nandkumar Mundhe\"/>
    </mc:Choice>
  </mc:AlternateContent>
  <xr:revisionPtr revIDLastSave="0" documentId="13_ncr:1_{7B5351BE-EDD8-4419-A82F-CBBAF429AB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I25" i="4" s="1"/>
  <c r="C3" i="4"/>
  <c r="C4" i="4"/>
  <c r="C5" i="4"/>
  <c r="C11" i="4"/>
  <c r="C12" i="4"/>
  <c r="C13" i="4"/>
  <c r="C14" i="4"/>
  <c r="C15" i="4"/>
  <c r="C16" i="4"/>
  <c r="C2" i="4"/>
  <c r="P12" i="4" l="1"/>
  <c r="Q12" i="4" s="1"/>
  <c r="P11" i="4"/>
  <c r="Q11" i="4" s="1"/>
  <c r="Q10" i="4"/>
  <c r="Q9" i="4"/>
  <c r="Q8" i="4"/>
  <c r="Q7" i="4"/>
  <c r="Q6" i="4"/>
  <c r="P5" i="4"/>
  <c r="Q5" i="4" s="1"/>
  <c r="P4" i="4"/>
  <c r="Q4" i="4" s="1"/>
  <c r="P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<sst xmlns="http://schemas.openxmlformats.org/spreadsheetml/2006/main" count="24" uniqueCount="21">
  <si>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</si>
  <si>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</si>
  <si>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</si>
  <si>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</si>
  <si>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</si>
  <si>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</si>
  <si>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</si>
  <si>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</si>
  <si>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</si>
  <si>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</si>
  <si>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</si>
  <si>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</si>
  <si>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</si>
  <si>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</si>
  <si>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plot</t>
  </si>
  <si>
    <t>ls - 65 to 70 lakhs</t>
  </si>
  <si>
    <t>rate</t>
  </si>
  <si>
    <t>yoc - 2013</t>
  </si>
  <si>
    <t>PNB - PLP BKC</t>
  </si>
  <si>
    <t>ls -65 to 70 lakhs</t>
  </si>
  <si>
    <t xml:space="preserve">sold out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</si>
</sst>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000C38-B96E-4625-9E08-F932B811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25312-17B3-4FCF-8EFF-C5D826E6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9ED29B-F786-4894-8C16-EFDFF720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03710-1605-4C03-8B4E-59DDE91F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7F6D96-F78A-403C-9693-5C54F52C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30</xdr:col>
      <xdr:colOff>607314</xdr:colOff>
      <xdr:row>61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E39FE4-03C2-4C46-A72B-E3B95CC72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BD073-DEEA-4BA5-9574-17A1DFEC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54E9B-98F4-4EE8-9F3B-9601CC42C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A89D2-C936-4BE5-94E1-CAA6FCA12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F90F8-657F-4D98-AF36-A2B1AB7F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1458.3333333333335</v>
      </c>
      <c r="C2" s="4">
        <f>B2*1.2</f>
        <v>1750.0000000000002</v>
      </c>
      <c r="D2" s="4">
        <f t="shared" ref="D2:D13" si="2">C2*1.2</f>
        <v>2100</v>
      </c>
      <c r="E2" s="16">
        <f t="shared" ref="E2:E13" si="3">R2</f>
        <v>9500000</v>
      </c>
      <c r="F2" s="10">
        <f t="shared" ref="F2:F13" si="4">ROUND((E2/B2),0)</f>
        <v>6514</v>
      </c>
      <c r="G2" s="10">
        <f t="shared" ref="G2:G13" si="5">ROUND((E2/C2),0)</f>
        <v>5429</v>
      </c>
      <c r="H2" s="10">
        <f t="shared" ref="H2:H13" si="6">ROUND((E2/D2),0)</f>
        <v>4524</v>
      </c>
      <c r="I2" s="4" t="e">
        <f>#REF!</f>
        <v>#REF!</v>
      </c>
      <c r="J2" s="4" t="str">
        <f t="shared" ref="J2:J13" si="7">S2</f>
        <v xml:space="preserve">sold out </v>
      </c>
      <c r="O2">
        <v>0</v>
      </c>
      <c r="P2">
        <v>1750</v>
      </c>
      <c r="Q2">
        <f t="shared" ref="Q2:Q12" si="8">P2/1.2</f>
        <v>1458.3333333333335</v>
      </c>
      <c r="R2" s="2">
        <v>9500000</v>
      </c>
      <c r="S2" s="11" t="s">
        <v>20</v>
      </c>
      <c r="T2" s="8"/>
    </row>
    <row r="3" spans="1:20" x14ac:dyDescent="0.25">
      <c r="A3" s="4">
        <f t="shared" si="0"/>
        <v>0</v>
      </c>
      <c r="B3" s="4">
        <f t="shared" si="1"/>
        <v>1340</v>
      </c>
      <c r="C3" s="4">
        <f t="shared" ref="C3:C16" si="9">B3*1.2</f>
        <v>1608</v>
      </c>
      <c r="D3" s="4">
        <f t="shared" si="2"/>
        <v>1929.6</v>
      </c>
      <c r="E3" s="16">
        <f t="shared" si="3"/>
        <v>4000000</v>
      </c>
      <c r="F3" s="10">
        <f t="shared" si="4"/>
        <v>2985</v>
      </c>
      <c r="G3" s="10">
        <f t="shared" si="5"/>
        <v>2488</v>
      </c>
      <c r="H3" s="10">
        <f t="shared" si="6"/>
        <v>2073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1340</v>
      </c>
      <c r="R3" s="2">
        <v>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1743.75</v>
      </c>
      <c r="C4" s="4">
        <f t="shared" si="9"/>
        <v>2092.5</v>
      </c>
      <c r="D4" s="4">
        <f t="shared" si="2"/>
        <v>2511</v>
      </c>
      <c r="E4" s="16">
        <f t="shared" si="3"/>
        <v>8662000</v>
      </c>
      <c r="F4" s="10">
        <f t="shared" si="4"/>
        <v>4967</v>
      </c>
      <c r="G4" s="15">
        <f t="shared" si="5"/>
        <v>4140</v>
      </c>
      <c r="H4" s="10">
        <f t="shared" si="6"/>
        <v>3450</v>
      </c>
      <c r="I4" s="4" t="e">
        <f>#REF!</f>
        <v>#REF!</v>
      </c>
      <c r="J4" s="4">
        <f t="shared" si="7"/>
        <v>0</v>
      </c>
      <c r="O4">
        <v>2511</v>
      </c>
      <c r="P4">
        <f t="shared" si="10"/>
        <v>2092.5</v>
      </c>
      <c r="Q4">
        <f t="shared" si="8"/>
        <v>1743.75</v>
      </c>
      <c r="R4" s="2">
        <v>8662000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16" t="str">
        <f t="shared" si="3"/>
        <v>plot</v>
      </c>
      <c r="F5" s="10" t="e">
        <f t="shared" si="4"/>
        <v>#VALUE!</v>
      </c>
      <c r="G5" s="10" t="e">
        <f t="shared" si="5"/>
        <v>#VALUE!</v>
      </c>
      <c r="H5" s="10" t="e">
        <f t="shared" si="6"/>
        <v>#VALUE!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f t="shared" si="8"/>
        <v>0</v>
      </c>
      <c r="R5" s="2" t="s">
        <v>14</v>
      </c>
      <c r="S5" s="8"/>
      <c r="T5" s="8"/>
    </row>
    <row r="6" spans="1:20" x14ac:dyDescent="0.25">
      <c r="A6" s="4">
        <f t="shared" si="0"/>
        <v>0</v>
      </c>
      <c r="B6" s="4">
        <f t="shared" si="1"/>
        <v>1073.3333333333335</v>
      </c>
      <c r="C6" s="4">
        <f t="shared" si="9"/>
        <v>1288.0000000000002</v>
      </c>
      <c r="D6" s="4">
        <f t="shared" si="2"/>
        <v>1545.6000000000001</v>
      </c>
      <c r="E6" s="16">
        <f t="shared" si="3"/>
        <v>3500000</v>
      </c>
      <c r="F6" s="10">
        <f t="shared" si="4"/>
        <v>3261</v>
      </c>
      <c r="G6" s="15">
        <f t="shared" si="5"/>
        <v>2717</v>
      </c>
      <c r="H6" s="10">
        <f t="shared" si="6"/>
        <v>2264</v>
      </c>
      <c r="I6" s="4" t="e">
        <f>#REF!</f>
        <v>#REF!</v>
      </c>
      <c r="J6" s="4">
        <f t="shared" si="7"/>
        <v>0</v>
      </c>
      <c r="O6">
        <v>0</v>
      </c>
      <c r="P6">
        <v>1288</v>
      </c>
      <c r="Q6">
        <f t="shared" si="8"/>
        <v>1073.3333333333335</v>
      </c>
      <c r="R6" s="2">
        <v>3500000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1073.3333333333335</v>
      </c>
      <c r="C7" s="4">
        <f t="shared" si="9"/>
        <v>1288.0000000000002</v>
      </c>
      <c r="D7" s="4">
        <f t="shared" si="2"/>
        <v>1545.6000000000001</v>
      </c>
      <c r="E7" s="16">
        <f t="shared" si="3"/>
        <v>3000000</v>
      </c>
      <c r="F7" s="10">
        <f t="shared" si="4"/>
        <v>2795</v>
      </c>
      <c r="G7" s="10">
        <f t="shared" si="5"/>
        <v>2329</v>
      </c>
      <c r="H7" s="10">
        <f t="shared" si="6"/>
        <v>1941</v>
      </c>
      <c r="I7" s="4" t="e">
        <f>#REF!</f>
        <v>#REF!</v>
      </c>
      <c r="J7" s="4">
        <f t="shared" si="7"/>
        <v>0</v>
      </c>
      <c r="O7">
        <v>0</v>
      </c>
      <c r="P7">
        <v>1288</v>
      </c>
      <c r="Q7">
        <f t="shared" si="8"/>
        <v>1073.3333333333335</v>
      </c>
      <c r="R7" s="2">
        <v>3000000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1073.3333333333335</v>
      </c>
      <c r="C8" s="4">
        <f t="shared" si="9"/>
        <v>1288.0000000000002</v>
      </c>
      <c r="D8" s="4">
        <f t="shared" si="2"/>
        <v>1545.6000000000001</v>
      </c>
      <c r="E8" s="16">
        <f t="shared" si="3"/>
        <v>6400000</v>
      </c>
      <c r="F8" s="10">
        <f t="shared" si="4"/>
        <v>5963</v>
      </c>
      <c r="G8" s="10">
        <f t="shared" si="5"/>
        <v>4969</v>
      </c>
      <c r="H8" s="10">
        <f t="shared" si="6"/>
        <v>4141</v>
      </c>
      <c r="I8" s="4" t="e">
        <f>#REF!</f>
        <v>#REF!</v>
      </c>
      <c r="J8" s="4">
        <f t="shared" si="7"/>
        <v>0</v>
      </c>
      <c r="O8">
        <v>0</v>
      </c>
      <c r="P8">
        <v>1288</v>
      </c>
      <c r="Q8">
        <f t="shared" si="8"/>
        <v>1073.3333333333335</v>
      </c>
      <c r="R8" s="2">
        <v>6400000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1073.3333333333335</v>
      </c>
      <c r="C9" s="4">
        <f t="shared" si="9"/>
        <v>1288.0000000000002</v>
      </c>
      <c r="D9" s="4">
        <f t="shared" si="2"/>
        <v>1545.6000000000001</v>
      </c>
      <c r="E9" s="16">
        <f t="shared" si="3"/>
        <v>7500000</v>
      </c>
      <c r="F9" s="10">
        <f t="shared" si="4"/>
        <v>6988</v>
      </c>
      <c r="G9" s="10">
        <f t="shared" si="5"/>
        <v>5823</v>
      </c>
      <c r="H9" s="10">
        <f t="shared" si="6"/>
        <v>4852</v>
      </c>
      <c r="I9" s="4" t="e">
        <f>#REF!</f>
        <v>#REF!</v>
      </c>
      <c r="J9" s="4">
        <f t="shared" si="7"/>
        <v>0</v>
      </c>
      <c r="O9">
        <v>0</v>
      </c>
      <c r="P9">
        <v>1288</v>
      </c>
      <c r="Q9">
        <f t="shared" si="8"/>
        <v>1073.3333333333335</v>
      </c>
      <c r="R9" s="2">
        <v>7500000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1073.3333333333335</v>
      </c>
      <c r="C10" s="4">
        <f t="shared" si="9"/>
        <v>1288.0000000000002</v>
      </c>
      <c r="D10" s="4">
        <f t="shared" si="2"/>
        <v>1545.6000000000001</v>
      </c>
      <c r="E10" s="16">
        <f t="shared" si="3"/>
        <v>4250000</v>
      </c>
      <c r="F10" s="10">
        <f t="shared" si="4"/>
        <v>3960</v>
      </c>
      <c r="G10" s="15">
        <f t="shared" si="5"/>
        <v>3300</v>
      </c>
      <c r="H10" s="10">
        <f t="shared" si="6"/>
        <v>2750</v>
      </c>
      <c r="I10" s="4" t="e">
        <f>#REF!</f>
        <v>#REF!</v>
      </c>
      <c r="J10" s="4">
        <f t="shared" si="7"/>
        <v>0</v>
      </c>
      <c r="O10">
        <v>0</v>
      </c>
      <c r="P10">
        <v>1288</v>
      </c>
      <c r="Q10">
        <f t="shared" si="8"/>
        <v>1073.3333333333335</v>
      </c>
      <c r="R10" s="2">
        <v>4250000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C16" s="4">
        <f t="shared" si="9"/>
        <v>0</v>
      </c>
    </row>
    <row r="21" spans="7:24" x14ac:dyDescent="0.25">
      <c r="H21" t="s">
        <v>15</v>
      </c>
    </row>
    <row r="22" spans="7:24" x14ac:dyDescent="0.25">
      <c r="G22" s="6"/>
      <c r="H22" s="6" t="s">
        <v>13</v>
      </c>
      <c r="I22">
        <v>1288</v>
      </c>
    </row>
    <row r="23" spans="7:24" x14ac:dyDescent="0.25">
      <c r="H23" t="s">
        <v>16</v>
      </c>
      <c r="I23">
        <v>4300</v>
      </c>
    </row>
    <row r="24" spans="7:24" x14ac:dyDescent="0.25">
      <c r="I24">
        <f>I23*I22</f>
        <v>5538400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f>I24/I22</f>
        <v>4300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2" sqref="M3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6" zoomScale="115" zoomScaleNormal="115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L7" zoomScale="130" zoomScaleNormal="13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G15" zoomScale="130" zoomScaleNormal="13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2023-08-30T10:11:19Z</dcterms:modified>
</cp:coreProperties>
</file>