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F625381-B8D6-4189-8695-0412CF54680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1" i="1" l="1"/>
  <c r="F3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5" i="1" s="1"/>
  <c r="G30" i="1"/>
  <c r="H30" i="1" s="1"/>
  <c r="G31" i="1"/>
  <c r="H31" i="1" s="1"/>
  <c r="C20" i="1"/>
  <c r="C21" i="1"/>
  <c r="H32" i="1" l="1"/>
  <c r="H33" i="1"/>
  <c r="H34" i="1"/>
</calcChain>
</file>

<file path=xl/sharedStrings.xml><?xml version="1.0" encoding="utf-8"?>
<sst xmlns="http://schemas.openxmlformats.org/spreadsheetml/2006/main" count="34" uniqueCount="31">
  <si>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</si>
  <si>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</si>
  <si>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</si>
  <si>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</si>
  <si>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</si>
  <si>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</si>
  <si>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</si>
  <si>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</si>
  <si>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</si>
  <si>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</si>
  <si>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</si>
  <si>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</si>
  <si>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</si>
  <si>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</si>
  <si>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</si>
  <si>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</si>
  <si>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</si>
  <si>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</si>
  <si>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</si>
  <si>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F. no.</t>
  </si>
  <si>
    <t>BUA</t>
  </si>
  <si>
    <t>Rate</t>
  </si>
  <si>
    <t>FMV</t>
  </si>
  <si>
    <t>DSV</t>
  </si>
  <si>
    <t>BOB - Vile Parle (W) - Premal Doshi</t>
  </si>
  <si>
    <t>Remark</t>
  </si>
  <si>
    <t>1. Copy of Apporve Plan not provided for our verification.</t>
  </si>
  <si>
    <t>2. Flat No. 1102 and 1202 are internally amalgamated by internal staircase having separate entrance.</t>
  </si>
  <si>
    <t>3. The purpose of the valuation is for release of the property from the bank.</t>
  </si>
  <si>
    <t>4. If in future the owner wants to sell the flat individually then internal changes have to be made.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</si>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</sst>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18" sqref="A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32900</v>
      </c>
      <c r="D3" s="40" t="s">
        <v>30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29900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360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2640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29900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32540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1663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54114020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48702618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43291216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4989000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112737.54166666667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24</v>
      </c>
      <c r="F27" s="17"/>
      <c r="G27" s="5"/>
      <c r="H27" s="5"/>
      <c r="I27" s="5"/>
      <c r="J27" s="55" t="s">
        <v>25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 t="s">
        <v>26</v>
      </c>
    </row>
    <row r="29" spans="1:12" x14ac:dyDescent="0.25">
      <c r="A29" s="46"/>
      <c r="B29" s="5"/>
      <c r="C29" s="5"/>
      <c r="D29" s="5"/>
      <c r="E29" s="52" t="s">
        <v>19</v>
      </c>
      <c r="F29" s="52" t="s">
        <v>20</v>
      </c>
      <c r="G29" s="52" t="s">
        <v>21</v>
      </c>
      <c r="H29" s="53" t="s">
        <v>22</v>
      </c>
      <c r="I29" s="56"/>
      <c r="J29" s="5" t="s">
        <v>27</v>
      </c>
    </row>
    <row r="30" spans="1:12" x14ac:dyDescent="0.25">
      <c r="A30" s="17"/>
      <c r="B30" s="5"/>
      <c r="C30" s="5"/>
      <c r="D30" s="5"/>
      <c r="E30" s="5">
        <v>1102</v>
      </c>
      <c r="F30" s="5">
        <f>C18</f>
        <v>1663</v>
      </c>
      <c r="G30" s="12">
        <f>C16</f>
        <v>32540</v>
      </c>
      <c r="H30" s="12">
        <f>G30*F30</f>
        <v>54114020</v>
      </c>
      <c r="I30" s="5"/>
      <c r="J30" s="5" t="s">
        <v>28</v>
      </c>
    </row>
    <row r="31" spans="1:12" x14ac:dyDescent="0.25">
      <c r="A31" s="5"/>
      <c r="B31" s="5"/>
      <c r="C31" s="5"/>
      <c r="D31" s="5"/>
      <c r="E31" s="5">
        <v>1202</v>
      </c>
      <c r="F31" s="5">
        <f>C18</f>
        <v>1663</v>
      </c>
      <c r="G31" s="12">
        <f>C16</f>
        <v>32540</v>
      </c>
      <c r="H31" s="12">
        <f>G31*F31</f>
        <v>54114020</v>
      </c>
      <c r="I31" s="5"/>
      <c r="J31" s="5" t="s">
        <v>29</v>
      </c>
    </row>
    <row r="32" spans="1:12" x14ac:dyDescent="0.25">
      <c r="A32" s="5"/>
      <c r="B32" s="5"/>
      <c r="C32" s="5"/>
      <c r="D32" s="5"/>
      <c r="E32" s="5"/>
      <c r="F32" s="5"/>
      <c r="G32" s="46" t="s">
        <v>22</v>
      </c>
      <c r="H32" s="54">
        <f>SUM(H30:H31)</f>
        <v>108228040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46" t="s">
        <v>14</v>
      </c>
      <c r="H33" s="54">
        <f>H32*90%</f>
        <v>97405236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0" t="s">
        <v>23</v>
      </c>
      <c r="H34" s="54">
        <f>H32*80%</f>
        <v>86582432</v>
      </c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2023-09-01T09:16:00Z</dcterms:modified>
</cp:coreProperties>
</file>