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9145221-F936-4106-B82D-9A1D15D9E1D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B18" i="1"/>
  <c r="G6" i="1"/>
  <c r="F6" i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<sst xmlns="http://schemas.openxmlformats.org/spreadsheetml/2006/main" count="29" uniqueCount="28">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</sst>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0" fontId="11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D3A925-7E00-4761-81F2-2EE8A01C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48</xdr:row>
      <xdr:rowOff>163224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164E4-7B1A-4047-AADA-985952067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9307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1872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649283-4859-4F84-B46B-D5E26832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13072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8000</v>
      </c>
      <c r="C3" s="44"/>
      <c r="D3" s="34"/>
      <c r="E3" s="15"/>
      <c r="F3" s="5">
        <v>2010</v>
      </c>
      <c r="G3" s="7">
        <v>2023</v>
      </c>
      <c r="H3" s="8">
        <f>G3-F3</f>
        <v>13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2600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5400</v>
      </c>
      <c r="C5" s="55"/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2600</v>
      </c>
      <c r="C6" s="56"/>
      <c r="E6" s="15"/>
      <c r="F6" s="15">
        <f>41.74*10.764</f>
        <v>449.28935999999999</v>
      </c>
      <c r="G6" s="34">
        <f>F6*1.1</f>
        <v>494.21829600000001</v>
      </c>
      <c r="H6" s="23"/>
      <c r="I6" s="51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F7" s="15"/>
      <c r="G7" s="34"/>
      <c r="H7" s="23"/>
      <c r="I7" s="51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F8" s="15"/>
      <c r="G8" s="46"/>
      <c r="H8" s="53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2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/>
      <c r="G10" s="38"/>
      <c r="H10" s="52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25</v>
      </c>
      <c r="G11" s="38"/>
      <c r="H11" s="54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/>
      <c r="F12" s="15">
        <v>345</v>
      </c>
      <c r="G12" s="14">
        <v>51</v>
      </c>
      <c r="H12" s="27">
        <v>25</v>
      </c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2600</v>
      </c>
      <c r="C13" s="44"/>
      <c r="D13" s="38"/>
      <c r="E13" s="1"/>
      <c r="F13" s="15">
        <f>F12+G12+H12</f>
        <v>421</v>
      </c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5400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8000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49" t="s">
        <v>23</v>
      </c>
      <c r="B16" s="48">
        <v>449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7" t="s">
        <v>27</v>
      </c>
      <c r="B17" s="58">
        <f>B16*B15</f>
        <v>3592000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7" t="s">
        <v>12</v>
      </c>
      <c r="B18" s="58">
        <f>494*B4</f>
        <v>1284400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50">
        <f>B17*0.025/12</f>
        <v>7483.333333333333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416</v>
      </c>
      <c r="D25" s="21"/>
      <c r="E25" s="21"/>
      <c r="F25" s="21">
        <v>3211000</v>
      </c>
      <c r="G25" s="23">
        <f t="shared" ref="G25:G31" si="0">F25/C25</f>
        <v>7718.75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31"/>
    </row>
    <row r="26" spans="1:15" ht="17.25" x14ac:dyDescent="0.3">
      <c r="B26" s="22"/>
      <c r="C26" s="22">
        <v>380</v>
      </c>
      <c r="D26" s="21"/>
      <c r="E26" s="21"/>
      <c r="F26" s="21">
        <v>3900000</v>
      </c>
      <c r="G26" s="23">
        <f t="shared" si="0"/>
        <v>10263.157894736842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1"/>
    </row>
    <row r="27" spans="1:15" x14ac:dyDescent="0.25">
      <c r="B27" s="22"/>
      <c r="C27" s="22">
        <v>449</v>
      </c>
      <c r="D27" s="21"/>
      <c r="E27" s="21"/>
      <c r="F27" s="23">
        <v>3500000</v>
      </c>
      <c r="G27" s="23">
        <f t="shared" si="0"/>
        <v>7795.1002227171493</v>
      </c>
      <c r="H27" s="23" t="e">
        <f>F27/D27</f>
        <v>#DIV/0!</v>
      </c>
      <c r="I27" s="23" t="e">
        <f t="shared" si="1"/>
        <v>#DIV/0!</v>
      </c>
      <c r="J27" s="21"/>
    </row>
    <row r="28" spans="1:15" x14ac:dyDescent="0.25">
      <c r="B28" s="22"/>
      <c r="C28" s="22">
        <v>456</v>
      </c>
      <c r="D28" s="21"/>
      <c r="E28" s="21"/>
      <c r="F28" s="23">
        <v>4680000</v>
      </c>
      <c r="G28" s="23">
        <f t="shared" si="0"/>
        <v>10263.157894736842</v>
      </c>
      <c r="H28" s="23" t="e">
        <f t="shared" ref="H28:H31" si="2">F28/D28</f>
        <v>#DIV/0!</v>
      </c>
      <c r="I28" s="23" t="e">
        <f t="shared" si="1"/>
        <v>#DIV/0!</v>
      </c>
      <c r="J28" s="21"/>
    </row>
    <row r="29" spans="1:15" x14ac:dyDescent="0.25">
      <c r="C29" s="22"/>
      <c r="D29" s="40"/>
      <c r="F29" s="41"/>
      <c r="G29" s="41" t="e">
        <f t="shared" si="0"/>
        <v>#DIV/0!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D33" t="e">
        <f>C33/B33</f>
        <v>#DIV/0!</v>
      </c>
      <c r="E33">
        <v>588000</v>
      </c>
      <c r="F33">
        <v>30000</v>
      </c>
      <c r="G33">
        <f>F33+E33+C33</f>
        <v>618000</v>
      </c>
      <c r="H33" t="e">
        <f>G33/B33</f>
        <v>#DIV/0!</v>
      </c>
      <c r="I33" s="15" t="e">
        <f>G33/#REF!</f>
        <v>#REF!</v>
      </c>
      <c r="J33" t="e">
        <f>G33/A33</f>
        <v>#DIV/0!</v>
      </c>
    </row>
    <row r="34" spans="1:12" x14ac:dyDescent="0.25">
      <c r="D34" t="e">
        <f>C34/B34</f>
        <v>#DIV/0!</v>
      </c>
      <c r="E34">
        <v>201000</v>
      </c>
      <c r="F34">
        <v>30000</v>
      </c>
      <c r="G34">
        <f>F34+E34+C34</f>
        <v>231000</v>
      </c>
      <c r="H34" t="e">
        <f>G34/B34</f>
        <v>#DIV/0!</v>
      </c>
      <c r="I34" s="15" t="e">
        <f>G34/#REF!</f>
        <v>#REF!</v>
      </c>
      <c r="J34" t="e">
        <f>G34/A34</f>
        <v>#DIV/0!</v>
      </c>
      <c r="K34">
        <f>B34+A34</f>
        <v>0</v>
      </c>
      <c r="L34" t="e">
        <f>G34/K34</f>
        <v>#DIV/0!</v>
      </c>
    </row>
    <row r="35" spans="1:12" x14ac:dyDescent="0.25">
      <c r="D35" t="e">
        <f>C35/B35</f>
        <v>#DIV/0!</v>
      </c>
      <c r="H35" t="e">
        <f>G35/B35</f>
        <v>#DIV/0!</v>
      </c>
    </row>
    <row r="36" spans="1:12" ht="15.75" x14ac:dyDescent="0.25">
      <c r="A36" s="17"/>
    </row>
    <row r="37" spans="1:12" ht="15.75" x14ac:dyDescent="0.25">
      <c r="A37" s="17"/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2023-08-23T05:10:19Z</dcterms:modified>
</cp:coreProperties>
</file>