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heet1" sheetId="1" r:id="rId1"/>
    <sheet name="Sheet2" sheetId="4" r:id="rId2"/>
  </sheets>
  <calcPr calcId="162913"/>
</workbook>
</file>

<file path=xl/calcChain.xml><?xml version="1.0" encoding="utf-8"?>
<calcChain xmlns="http://schemas.openxmlformats.org/spreadsheetml/2006/main">
  <c r="C18" i="1" l="1"/>
  <c r="H29" i="1"/>
  <c r="G29" i="1"/>
  <c r="G27" i="1"/>
  <c r="G26" i="1"/>
  <c r="G22" i="1"/>
  <c r="H21" i="1"/>
  <c r="H10" i="1"/>
  <c r="B21" i="1"/>
  <c r="B20" i="1"/>
  <c r="B19" i="1"/>
  <c r="B18" i="1"/>
  <c r="K18" i="1"/>
  <c r="K17" i="1"/>
  <c r="H4" i="1"/>
  <c r="K16" i="1"/>
  <c r="K15" i="1"/>
  <c r="I16" i="1"/>
  <c r="B15" i="1"/>
  <c r="B14" i="1"/>
  <c r="B13" i="1"/>
  <c r="B12" i="1"/>
  <c r="B11" i="1"/>
  <c r="B10" i="1"/>
  <c r="B8" i="1"/>
  <c r="H3" i="1"/>
  <c r="F8" i="1"/>
  <c r="G10" i="1" l="1"/>
  <c r="B6" i="1"/>
  <c r="B5" i="1" l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<sst xmlns="http://schemas.openxmlformats.org/spreadsheetml/2006/main" count="25" uniqueCount="23">
  <si>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</si>
  <si>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</si>
  <si>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</si>
  <si>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</si>
  <si>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</si>
  <si>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</si>
  <si>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</si>
  <si>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</si>
  <si>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</si>
  <si>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</si>
  <si>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</si>
  <si>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</si>
  <si>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</si>
  <si>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</si>
  <si>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Con. Year</t>
  </si>
  <si>
    <t>Rental Value</t>
  </si>
  <si>
    <t>Value / RV</t>
  </si>
  <si>
    <t>Area</t>
  </si>
  <si>
    <t>Flat Value</t>
  </si>
  <si>
    <t>AGREEMENT</t>
  </si>
  <si>
    <t>CA</t>
  </si>
  <si>
    <t>BUA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</si>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</sst>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43" fontId="0" fillId="0" borderId="5" xfId="0" applyNumberForma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43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wrapText="1"/>
    </xf>
    <xf numFmtId="43" fontId="7" fillId="0" borderId="1" xfId="1" applyFont="1" applyFill="1" applyBorder="1"/>
    <xf numFmtId="10" fontId="7" fillId="0" borderId="1" xfId="0" applyNumberFormat="1" applyFont="1" applyBorder="1"/>
    <xf numFmtId="0" fontId="7" fillId="2" borderId="1" xfId="0" applyFont="1" applyFill="1" applyBorder="1"/>
    <xf numFmtId="0" fontId="5" fillId="2" borderId="1" xfId="0" applyFont="1" applyFill="1" applyBorder="1"/>
    <xf numFmtId="43" fontId="7" fillId="2" borderId="1" xfId="0" applyNumberFormat="1" applyFont="1" applyFill="1" applyBorder="1"/>
    <xf numFmtId="43" fontId="3" fillId="0" borderId="1" xfId="0" applyNumberFormat="1" applyFont="1" applyBorder="1"/>
    <xf numFmtId="166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422100</xdr:colOff>
      <xdr:row>21</xdr:row>
      <xdr:rowOff>49500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480000" cy="405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22</xdr:col>
      <xdr:colOff>304800</xdr:colOff>
      <xdr:row>68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22</xdr:col>
      <xdr:colOff>304800</xdr:colOff>
      <xdr:row>116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5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22</xdr:col>
      <xdr:colOff>304800</xdr:colOff>
      <xdr:row>163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22</xdr:col>
      <xdr:colOff>304800</xdr:colOff>
      <xdr:row>211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23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22</xdr:col>
      <xdr:colOff>304800</xdr:colOff>
      <xdr:row>258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22</xdr:col>
      <xdr:colOff>304800</xdr:colOff>
      <xdr:row>304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39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22</xdr:col>
      <xdr:colOff>304800</xdr:colOff>
      <xdr:row>353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19707</xdr:colOff>
      <xdr:row>355</xdr:row>
      <xdr:rowOff>0</xdr:rowOff>
    </xdr:from>
    <xdr:to>
      <xdr:col>22</xdr:col>
      <xdr:colOff>324507</xdr:colOff>
      <xdr:row>400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07" y="67627500"/>
          <a:ext cx="13744903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22</xdr:col>
      <xdr:colOff>304800</xdr:colOff>
      <xdr:row>448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7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5" zoomScaleNormal="100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22.28515625" style="6" bestFit="1" customWidth="1"/>
    <col min="3" max="3" width="15.5703125" style="6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1" max="11" width="11.5703125" bestFit="1" customWidth="1"/>
    <col min="12" max="12" width="12.5703125" bestFit="1" customWidth="1"/>
    <col min="13" max="13" width="10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6.5" x14ac:dyDescent="0.3">
      <c r="A2" s="10"/>
      <c r="B2" s="14" t="s">
        <v>18</v>
      </c>
      <c r="C2" s="9"/>
      <c r="D2" s="9"/>
      <c r="E2" s="9"/>
      <c r="F2" s="9" t="s">
        <v>14</v>
      </c>
      <c r="G2" s="9"/>
      <c r="H2" s="9"/>
      <c r="I2" s="9"/>
      <c r="J2" s="9"/>
      <c r="K2" s="9"/>
      <c r="L2" s="9"/>
      <c r="M2" s="9"/>
      <c r="N2" s="9"/>
      <c r="O2" s="3"/>
    </row>
    <row r="3" spans="1:15" ht="16.5" x14ac:dyDescent="0.3">
      <c r="A3" s="10" t="s">
        <v>0</v>
      </c>
      <c r="B3" s="15">
        <v>23500</v>
      </c>
      <c r="C3" s="9"/>
      <c r="D3" s="9"/>
      <c r="E3" s="9"/>
      <c r="F3" s="9">
        <v>1987</v>
      </c>
      <c r="G3" s="9">
        <v>2023</v>
      </c>
      <c r="H3" s="9">
        <f>G3-F3</f>
        <v>36</v>
      </c>
      <c r="I3" s="9"/>
      <c r="J3" s="9"/>
      <c r="K3" s="9"/>
      <c r="L3" s="9"/>
      <c r="M3" s="9"/>
      <c r="N3" s="9"/>
      <c r="O3" s="3"/>
    </row>
    <row r="4" spans="1:15" ht="33" x14ac:dyDescent="0.3">
      <c r="A4" s="11" t="s">
        <v>1</v>
      </c>
      <c r="B4" s="15">
        <v>2700</v>
      </c>
      <c r="C4" s="9"/>
      <c r="D4" s="9"/>
      <c r="E4" s="9"/>
      <c r="F4" s="9"/>
      <c r="G4" s="9"/>
      <c r="H4" s="9">
        <f>H5-H3</f>
        <v>64</v>
      </c>
      <c r="I4" s="9"/>
      <c r="J4" s="9"/>
      <c r="K4" s="9"/>
      <c r="L4" s="9"/>
      <c r="M4" s="9"/>
      <c r="N4" s="9"/>
      <c r="O4" s="3"/>
    </row>
    <row r="5" spans="1:15" ht="16.5" x14ac:dyDescent="0.3">
      <c r="A5" s="10" t="s">
        <v>2</v>
      </c>
      <c r="B5" s="15">
        <f>B3-B4</f>
        <v>20800</v>
      </c>
      <c r="C5" s="9"/>
      <c r="D5" s="9"/>
      <c r="E5" s="9"/>
      <c r="F5" s="9"/>
      <c r="G5" s="9"/>
      <c r="H5" s="9">
        <v>100</v>
      </c>
      <c r="I5" s="9"/>
      <c r="J5" s="9"/>
      <c r="K5" s="9"/>
      <c r="L5" s="9"/>
      <c r="M5" s="9"/>
      <c r="N5" s="9"/>
      <c r="O5" s="3"/>
    </row>
    <row r="6" spans="1:15" ht="16.5" x14ac:dyDescent="0.3">
      <c r="A6" s="10" t="s">
        <v>3</v>
      </c>
      <c r="B6" s="15">
        <f>B4*1</f>
        <v>2700</v>
      </c>
      <c r="C6" s="9"/>
      <c r="D6" s="9" t="s">
        <v>19</v>
      </c>
      <c r="E6" s="9"/>
      <c r="F6" s="9"/>
      <c r="G6" s="9"/>
      <c r="H6" s="9"/>
      <c r="I6" s="9"/>
      <c r="J6" s="9"/>
      <c r="K6" s="9"/>
      <c r="L6" s="9"/>
      <c r="M6" s="9"/>
      <c r="N6" s="9"/>
      <c r="O6" s="3"/>
    </row>
    <row r="7" spans="1:15" ht="16.5" x14ac:dyDescent="0.3">
      <c r="A7" s="10" t="s">
        <v>4</v>
      </c>
      <c r="B7" s="12">
        <v>36</v>
      </c>
      <c r="C7" s="9"/>
      <c r="D7" s="9" t="s">
        <v>20</v>
      </c>
      <c r="E7" s="9"/>
      <c r="F7" s="9"/>
      <c r="G7" s="20" t="s">
        <v>13</v>
      </c>
      <c r="H7" s="20" t="s">
        <v>22</v>
      </c>
      <c r="I7" s="9"/>
      <c r="J7" s="9"/>
      <c r="K7" s="9"/>
      <c r="L7" s="9"/>
      <c r="M7" s="9"/>
      <c r="N7" s="9"/>
      <c r="O7" s="3"/>
    </row>
    <row r="8" spans="1:15" ht="16.5" x14ac:dyDescent="0.3">
      <c r="A8" s="10" t="s">
        <v>5</v>
      </c>
      <c r="B8" s="12">
        <f>B9-B7</f>
        <v>24</v>
      </c>
      <c r="C8" s="9"/>
      <c r="D8" s="9" t="s">
        <v>21</v>
      </c>
      <c r="E8" s="9">
        <v>32.53</v>
      </c>
      <c r="F8" s="9">
        <f>E8*10.764</f>
        <v>350.15291999999999</v>
      </c>
      <c r="G8" s="20">
        <v>350</v>
      </c>
      <c r="H8" s="20"/>
      <c r="I8" s="9"/>
      <c r="J8" s="9"/>
      <c r="K8" s="9"/>
      <c r="L8" s="9"/>
      <c r="M8" s="9"/>
      <c r="N8" s="9"/>
      <c r="O8" s="3"/>
    </row>
    <row r="9" spans="1:15" ht="16.5" x14ac:dyDescent="0.3">
      <c r="A9" s="10" t="s">
        <v>6</v>
      </c>
      <c r="B9" s="12">
        <v>60</v>
      </c>
      <c r="C9" s="9"/>
      <c r="D9" s="9"/>
      <c r="E9" s="9"/>
      <c r="F9" s="9"/>
      <c r="G9" s="20">
        <v>2700</v>
      </c>
      <c r="H9" s="20">
        <v>8343</v>
      </c>
      <c r="I9" s="9"/>
      <c r="J9" s="9"/>
      <c r="K9" s="9"/>
      <c r="L9" s="9"/>
      <c r="M9" s="9"/>
      <c r="N9" s="9"/>
      <c r="O9" s="3"/>
    </row>
    <row r="10" spans="1:15" ht="33" x14ac:dyDescent="0.3">
      <c r="A10" s="11" t="s">
        <v>7</v>
      </c>
      <c r="B10" s="12">
        <f>90*B7/B9</f>
        <v>54</v>
      </c>
      <c r="C10" s="9"/>
      <c r="D10" s="9"/>
      <c r="E10" s="9"/>
      <c r="F10" s="9"/>
      <c r="G10" s="20">
        <f>G8*G9</f>
        <v>945000</v>
      </c>
      <c r="H10" s="20">
        <f>G8*H9</f>
        <v>2920050</v>
      </c>
      <c r="I10" s="9"/>
      <c r="J10" s="9"/>
      <c r="K10" s="9"/>
      <c r="L10" s="9"/>
      <c r="M10" s="9"/>
      <c r="N10" s="9"/>
      <c r="O10" s="3"/>
    </row>
    <row r="11" spans="1:15" ht="16.5" x14ac:dyDescent="0.3">
      <c r="A11" s="10"/>
      <c r="B11" s="16">
        <f>B10%</f>
        <v>0.54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</row>
    <row r="12" spans="1:15" ht="16.5" x14ac:dyDescent="0.3">
      <c r="A12" s="10" t="s">
        <v>8</v>
      </c>
      <c r="B12" s="15">
        <f>B6*B11</f>
        <v>1458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</row>
    <row r="13" spans="1:15" ht="16.5" x14ac:dyDescent="0.3">
      <c r="A13" s="10" t="s">
        <v>9</v>
      </c>
      <c r="B13" s="15">
        <f>B6-B12</f>
        <v>1242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3"/>
    </row>
    <row r="14" spans="1:15" ht="16.5" x14ac:dyDescent="0.3">
      <c r="A14" s="10" t="s">
        <v>2</v>
      </c>
      <c r="B14" s="15">
        <f>B5</f>
        <v>20800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</row>
    <row r="15" spans="1:15" ht="16.5" x14ac:dyDescent="0.3">
      <c r="A15" s="10" t="s">
        <v>10</v>
      </c>
      <c r="B15" s="15">
        <f>B14+B13</f>
        <v>22042</v>
      </c>
      <c r="C15" s="9"/>
      <c r="D15" s="9"/>
      <c r="E15" s="9"/>
      <c r="F15" s="9"/>
      <c r="G15" s="9"/>
      <c r="H15" s="9"/>
      <c r="I15" s="9">
        <v>134160</v>
      </c>
      <c r="J15" s="9">
        <v>58650</v>
      </c>
      <c r="K15" s="9">
        <f>I15-J15</f>
        <v>75510</v>
      </c>
      <c r="L15" s="9"/>
      <c r="M15" s="9"/>
      <c r="N15" s="9"/>
      <c r="O15" s="3"/>
    </row>
    <row r="16" spans="1:15" ht="16.5" x14ac:dyDescent="0.3">
      <c r="A16" s="10"/>
      <c r="B16" s="12"/>
      <c r="C16" s="9"/>
      <c r="D16" s="9"/>
      <c r="E16" s="9"/>
      <c r="F16" s="9"/>
      <c r="G16" s="9"/>
      <c r="H16" s="9"/>
      <c r="I16" s="9">
        <f>I15/10.764</f>
        <v>12463.76811594203</v>
      </c>
      <c r="J16" s="9"/>
      <c r="K16" s="9">
        <f>K15*64%</f>
        <v>48326.400000000001</v>
      </c>
      <c r="L16" s="9"/>
      <c r="M16" s="9"/>
      <c r="N16" s="9"/>
      <c r="O16" s="3"/>
    </row>
    <row r="17" spans="1:15" ht="16.5" x14ac:dyDescent="0.3">
      <c r="A17" s="18" t="s">
        <v>17</v>
      </c>
      <c r="B17" s="17">
        <v>350</v>
      </c>
      <c r="C17" s="9"/>
      <c r="D17" s="9"/>
      <c r="E17" s="9"/>
      <c r="F17" s="9"/>
      <c r="G17" s="9"/>
      <c r="H17" s="9"/>
      <c r="I17" s="9"/>
      <c r="J17" s="9"/>
      <c r="K17" s="9">
        <f>K16+J15</f>
        <v>106976.4</v>
      </c>
      <c r="L17" s="9"/>
      <c r="M17" s="9"/>
      <c r="N17" s="9"/>
      <c r="O17" s="3">
        <v>97</v>
      </c>
    </row>
    <row r="18" spans="1:15" ht="16.5" x14ac:dyDescent="0.3">
      <c r="A18" s="18" t="s">
        <v>16</v>
      </c>
      <c r="B18" s="19">
        <f>B15*B17</f>
        <v>7714700</v>
      </c>
      <c r="C18" s="9">
        <f>B18*0.025/12</f>
        <v>16072.291666666666</v>
      </c>
      <c r="D18" s="9"/>
      <c r="E18" s="9"/>
      <c r="F18" s="9"/>
      <c r="G18" s="9"/>
      <c r="H18" s="9"/>
      <c r="I18" s="9"/>
      <c r="J18" s="9"/>
      <c r="K18" s="9">
        <f>K17/10.764</f>
        <v>9938.3500557413608</v>
      </c>
      <c r="L18" s="9"/>
      <c r="M18" s="9"/>
      <c r="N18" s="9"/>
      <c r="O18" s="4"/>
    </row>
    <row r="19" spans="1:15" ht="16.5" x14ac:dyDescent="0.3">
      <c r="A19" s="18" t="s">
        <v>11</v>
      </c>
      <c r="B19" s="19">
        <f>B18*85%</f>
        <v>6557495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3"/>
    </row>
    <row r="20" spans="1:15" ht="16.5" x14ac:dyDescent="0.3">
      <c r="A20" s="18" t="s">
        <v>12</v>
      </c>
      <c r="B20" s="19">
        <f>B18*70%</f>
        <v>5400290</v>
      </c>
      <c r="C20" s="9"/>
      <c r="D20" s="9"/>
      <c r="E20" s="9"/>
      <c r="F20" s="9"/>
      <c r="G20" s="9"/>
      <c r="H20" s="21"/>
      <c r="I20" s="9"/>
      <c r="J20" s="9"/>
      <c r="K20" s="9"/>
      <c r="L20" s="9"/>
      <c r="M20" s="9"/>
      <c r="N20" s="9"/>
      <c r="O20" s="3"/>
    </row>
    <row r="21" spans="1:15" ht="16.5" x14ac:dyDescent="0.3">
      <c r="A21" s="18" t="s">
        <v>13</v>
      </c>
      <c r="B21" s="19">
        <f>350*2700</f>
        <v>945000</v>
      </c>
      <c r="C21" s="9"/>
      <c r="D21" s="9"/>
      <c r="E21" s="9"/>
      <c r="F21" s="9"/>
      <c r="G21" s="9">
        <v>134160</v>
      </c>
      <c r="H21" s="21">
        <f>G21/10.764</f>
        <v>12463.76811594203</v>
      </c>
      <c r="I21" s="9"/>
      <c r="J21" s="9"/>
      <c r="K21" s="9"/>
      <c r="L21" s="9"/>
      <c r="M21" s="9"/>
      <c r="N21" s="9"/>
    </row>
    <row r="22" spans="1:15" ht="16.5" x14ac:dyDescent="0.3">
      <c r="A22" s="17" t="s">
        <v>15</v>
      </c>
      <c r="B22" s="19"/>
      <c r="C22" s="9"/>
      <c r="D22" s="9"/>
      <c r="E22" s="9"/>
      <c r="F22" s="9"/>
      <c r="G22" s="9">
        <f>G21*80%</f>
        <v>107328</v>
      </c>
      <c r="H22" s="21"/>
      <c r="I22" s="9"/>
      <c r="J22" s="9"/>
      <c r="K22" s="9"/>
      <c r="L22" s="9"/>
      <c r="M22" s="9"/>
      <c r="N22" s="9"/>
    </row>
    <row r="23" spans="1:15" x14ac:dyDescent="0.25">
      <c r="B23" s="8"/>
      <c r="C23" s="9"/>
      <c r="D23" s="9"/>
      <c r="E23" s="9"/>
      <c r="F23" s="9"/>
      <c r="G23" s="9"/>
      <c r="H23" s="21"/>
      <c r="I23" s="9"/>
      <c r="J23" s="9"/>
      <c r="K23" s="9"/>
      <c r="L23" s="9"/>
      <c r="M23" s="9"/>
      <c r="N23" s="9"/>
    </row>
    <row r="24" spans="1:15" x14ac:dyDescent="0.25">
      <c r="B24" s="8"/>
      <c r="C24" s="9"/>
      <c r="D24" s="9"/>
      <c r="E24" s="9"/>
      <c r="F24" s="9"/>
      <c r="G24" s="9">
        <v>58650</v>
      </c>
      <c r="H24" s="21"/>
      <c r="I24" s="9"/>
      <c r="J24" s="9"/>
      <c r="K24" s="9"/>
      <c r="L24" s="9"/>
      <c r="M24" s="9"/>
      <c r="N24" s="9"/>
    </row>
    <row r="25" spans="1:15" x14ac:dyDescent="0.25">
      <c r="C25" s="9"/>
      <c r="D25" s="9"/>
      <c r="E25" s="9"/>
      <c r="F25" s="9"/>
      <c r="G25" s="9"/>
      <c r="H25" s="21"/>
      <c r="I25" s="9"/>
      <c r="J25" s="9"/>
      <c r="K25" s="9"/>
      <c r="L25" s="9"/>
      <c r="M25" s="9"/>
      <c r="N25" s="9"/>
    </row>
    <row r="26" spans="1:15" x14ac:dyDescent="0.25">
      <c r="C26" s="9"/>
      <c r="D26" s="9"/>
      <c r="E26" s="9"/>
      <c r="F26" s="9"/>
      <c r="G26" s="9">
        <f>G22-G24</f>
        <v>48678</v>
      </c>
      <c r="H26" s="21"/>
      <c r="I26" s="9"/>
      <c r="J26" s="9"/>
      <c r="K26" s="9"/>
      <c r="L26" s="9"/>
      <c r="M26" s="9"/>
      <c r="N26" s="9"/>
    </row>
    <row r="27" spans="1:15" x14ac:dyDescent="0.25">
      <c r="B27" s="7"/>
      <c r="C27" s="9"/>
      <c r="D27" s="9"/>
      <c r="E27" s="9"/>
      <c r="F27" s="9"/>
      <c r="G27" s="9">
        <f>G26*64%</f>
        <v>31153.920000000002</v>
      </c>
      <c r="H27" s="21"/>
      <c r="I27" s="9"/>
      <c r="J27" s="9"/>
      <c r="K27" s="9"/>
      <c r="L27" s="9"/>
      <c r="M27" s="9"/>
      <c r="N27" s="9"/>
    </row>
    <row r="28" spans="1:15" x14ac:dyDescent="0.25">
      <c r="B28" s="7"/>
      <c r="C28" s="9"/>
      <c r="D28" s="9"/>
      <c r="E28" s="9"/>
      <c r="F28" s="9"/>
      <c r="G28" s="9"/>
      <c r="H28" s="21"/>
      <c r="I28" s="9"/>
      <c r="J28" s="9"/>
      <c r="K28" s="9"/>
      <c r="L28" s="9"/>
      <c r="M28" s="9"/>
      <c r="N28" s="9"/>
    </row>
    <row r="29" spans="1:15" x14ac:dyDescent="0.25">
      <c r="B29" s="7"/>
      <c r="C29" s="9"/>
      <c r="D29" s="9"/>
      <c r="E29" s="9"/>
      <c r="F29" s="9"/>
      <c r="G29" s="21">
        <f>G27+G24</f>
        <v>89803.92</v>
      </c>
      <c r="H29" s="21">
        <f>G29/10.764</f>
        <v>8342.9877369007809</v>
      </c>
      <c r="I29" s="9"/>
      <c r="J29" s="9"/>
      <c r="K29" s="9"/>
      <c r="L29" s="9"/>
      <c r="M29" s="9"/>
      <c r="N29" s="9"/>
    </row>
    <row r="30" spans="1:15" x14ac:dyDescent="0.25">
      <c r="B30" s="7"/>
      <c r="C30" s="9"/>
      <c r="D30" s="9"/>
      <c r="E30" s="9"/>
      <c r="F30" s="9"/>
      <c r="G30" s="9"/>
      <c r="H30" s="21"/>
      <c r="I30" s="9"/>
      <c r="J30" s="9"/>
      <c r="K30" s="9"/>
      <c r="L30" s="9"/>
      <c r="M30" s="9"/>
      <c r="N30" s="9"/>
    </row>
    <row r="31" spans="1:15" x14ac:dyDescent="0.25"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5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 x14ac:dyDescent="0.25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75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 x14ac:dyDescent="0.25">
      <c r="A41" s="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 x14ac:dyDescent="0.25">
      <c r="A42" s="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5.75" x14ac:dyDescent="0.25">
      <c r="A43" s="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.75" x14ac:dyDescent="0.25">
      <c r="A44" s="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x14ac:dyDescent="0.25">
      <c r="A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3:14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3:14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3:14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3:14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3:14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3:14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3:14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3:14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3:14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3:14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3:14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3:14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3:14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3:14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3:14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3:14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3:14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3:14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355" zoomScale="145" zoomScaleNormal="145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2023-08-26T06:09:51Z</dcterms:modified>
</cp:coreProperties>
</file>