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eshchandra Mehta\"/>
    </mc:Choice>
  </mc:AlternateContent>
  <xr:revisionPtr revIDLastSave="0" documentId="13_ncr:1_{DCE46A75-8045-4804-A0A8-98CBE9A9738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19" i="4" l="1"/>
  <c r="F18" i="4" l="1"/>
  <c r="I20" i="4"/>
  <c r="J18" i="4"/>
  <c r="Q10" i="4"/>
  <c r="P10" i="4"/>
  <c r="Q9" i="4"/>
  <c r="P9" i="4"/>
  <c r="Q8" i="4"/>
  <c r="P8" i="4"/>
  <c r="P7" i="4"/>
  <c r="P6" i="4"/>
  <c r="P5" i="4"/>
  <c r="P4" i="4"/>
  <c r="P3" i="4"/>
  <c r="P2" i="4"/>
  <c r="P13" i="4" l="1"/>
  <c r="Q13" i="4" s="1"/>
  <c r="P12" i="4"/>
  <c r="Q12" i="4" s="1"/>
  <c r="P11" i="4"/>
  <c r="Q11" i="4" s="1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<sst xmlns="http://schemas.openxmlformats.org/spreadsheetml/2006/main" count="24" uniqueCount="21">
  <si>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</si>
  <si>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</si>
  <si>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</si>
  <si>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</si>
  <si>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</si>
  <si>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</si>
  <si>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</si>
  <si>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</si>
  <si>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</si>
  <si>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</si>
  <si>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</si>
  <si>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</si>
  <si>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</si>
  <si>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</si>
  <si>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</si>
  <si>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f. no. 501, 5th floor, B Wing, Sambhav Apt. , C. Shivaji Maha. Rd, vakola bridge, santacruz east</t>
  </si>
  <si>
    <t>agreement  - 16.01.2003 - 22 lakhs</t>
  </si>
  <si>
    <t>rate</t>
  </si>
  <si>
    <t>30000 to 32000/- on ca</t>
  </si>
  <si>
    <t>yoc - 2003 - Agreement year</t>
  </si>
  <si>
    <t>20 to 25 years old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</si>
</sst>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5803F-F88F-47A6-8BE9-852DCD137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BB3FA-FDDF-418C-9F7E-5B55F71EE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7192B-7BDF-4D36-9541-442C92F0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D9EA2-A714-406A-B804-CC110BC5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29E97-ADEE-4EF4-95B5-47A45DBC4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410D0B-D3CB-4B82-A339-9BE0DD36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1" sqref="N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1300</v>
      </c>
      <c r="C2" s="4">
        <f>B2*1.2</f>
        <v>1560</v>
      </c>
      <c r="D2" s="4">
        <f t="shared" ref="D2:D13" si="2">C2*1.2</f>
        <v>1872</v>
      </c>
      <c r="E2" s="5">
        <f t="shared" ref="E2:E13" si="3">R2</f>
        <v>39200000</v>
      </c>
      <c r="F2" s="15">
        <f t="shared" ref="F2:F13" si="4">ROUND((E2/B2),0)</f>
        <v>30154</v>
      </c>
      <c r="G2" s="10">
        <f t="shared" ref="G2:G13" si="5">ROUND((E2/C2),0)</f>
        <v>25128</v>
      </c>
      <c r="H2" s="10">
        <f t="shared" ref="H2:H13" si="6">ROUND((E2/D2),0)</f>
        <v>20940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1300</v>
      </c>
      <c r="R2" s="2">
        <v>39200000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1050</v>
      </c>
      <c r="C3" s="4">
        <f t="shared" ref="C3:C15" si="9">B3*1.2</f>
        <v>1260</v>
      </c>
      <c r="D3" s="4">
        <f t="shared" si="2"/>
        <v>1512</v>
      </c>
      <c r="E3" s="5">
        <f t="shared" si="3"/>
        <v>32500000</v>
      </c>
      <c r="F3" s="15">
        <f t="shared" si="4"/>
        <v>30952</v>
      </c>
      <c r="G3" s="10">
        <f t="shared" si="5"/>
        <v>25794</v>
      </c>
      <c r="H3" s="10">
        <f t="shared" si="6"/>
        <v>21495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1050</v>
      </c>
      <c r="R3" s="2">
        <v>32500000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880</v>
      </c>
      <c r="C4" s="4">
        <f t="shared" si="9"/>
        <v>1056</v>
      </c>
      <c r="D4" s="4">
        <f t="shared" si="2"/>
        <v>1267.2</v>
      </c>
      <c r="E4" s="5">
        <f t="shared" si="3"/>
        <v>27500000</v>
      </c>
      <c r="F4" s="15">
        <f t="shared" si="4"/>
        <v>31250</v>
      </c>
      <c r="G4" s="10">
        <f t="shared" si="5"/>
        <v>26042</v>
      </c>
      <c r="H4" s="10">
        <f t="shared" si="6"/>
        <v>21701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880</v>
      </c>
      <c r="R4" s="2">
        <v>27500000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880</v>
      </c>
      <c r="C5" s="4">
        <f t="shared" si="9"/>
        <v>1056</v>
      </c>
      <c r="D5" s="4">
        <f t="shared" si="2"/>
        <v>1267.2</v>
      </c>
      <c r="E5" s="5">
        <f t="shared" si="3"/>
        <v>27000000</v>
      </c>
      <c r="F5" s="10">
        <f t="shared" si="4"/>
        <v>30682</v>
      </c>
      <c r="G5" s="10">
        <f t="shared" si="5"/>
        <v>25568</v>
      </c>
      <c r="H5" s="10">
        <f t="shared" si="6"/>
        <v>21307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880</v>
      </c>
      <c r="R5" s="2">
        <v>27000000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800</v>
      </c>
      <c r="C6" s="4">
        <f t="shared" si="9"/>
        <v>960</v>
      </c>
      <c r="D6" s="4">
        <f t="shared" si="2"/>
        <v>1152</v>
      </c>
      <c r="E6" s="5">
        <f t="shared" si="3"/>
        <v>27500000</v>
      </c>
      <c r="F6" s="10">
        <f t="shared" si="4"/>
        <v>34375</v>
      </c>
      <c r="G6" s="10">
        <f t="shared" si="5"/>
        <v>28646</v>
      </c>
      <c r="H6" s="10">
        <f t="shared" si="6"/>
        <v>23872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800</v>
      </c>
      <c r="R6" s="2">
        <v>27500000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900</v>
      </c>
      <c r="C7" s="4">
        <f t="shared" si="9"/>
        <v>1080</v>
      </c>
      <c r="D7" s="4">
        <f t="shared" si="2"/>
        <v>1296</v>
      </c>
      <c r="E7" s="5">
        <f t="shared" si="3"/>
        <v>30000000</v>
      </c>
      <c r="F7" s="10">
        <f t="shared" si="4"/>
        <v>33333</v>
      </c>
      <c r="G7" s="10">
        <f t="shared" si="5"/>
        <v>27778</v>
      </c>
      <c r="H7" s="10">
        <f t="shared" si="6"/>
        <v>23148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900</v>
      </c>
      <c r="R7" s="2">
        <v>30000000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0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5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:P13" si="11">O11/1.2</f>
        <v>0</v>
      </c>
      <c r="Q11">
        <f t="shared" ref="Q11:Q13" si="12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H17" t="s">
        <v>15</v>
      </c>
    </row>
    <row r="18" spans="6:24" x14ac:dyDescent="0.25">
      <c r="F18" s="7">
        <f>24000*1.2</f>
        <v>28800</v>
      </c>
      <c r="H18" t="s">
        <v>13</v>
      </c>
      <c r="I18">
        <v>975</v>
      </c>
      <c r="J18">
        <f>90.61*10.764</f>
        <v>975.32603999999992</v>
      </c>
    </row>
    <row r="19" spans="6:24" x14ac:dyDescent="0.25">
      <c r="H19" t="s">
        <v>17</v>
      </c>
      <c r="I19">
        <v>30000</v>
      </c>
      <c r="O19">
        <f>I18*1.2</f>
        <v>1170</v>
      </c>
    </row>
    <row r="20" spans="6:24" x14ac:dyDescent="0.25">
      <c r="H20" t="s">
        <v>14</v>
      </c>
      <c r="I20">
        <f>I19*I18</f>
        <v>29250000</v>
      </c>
    </row>
    <row r="24" spans="6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M38" sqref="M3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2023-08-28T08:07:39Z</dcterms:modified>
</cp:coreProperties>
</file>