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Chile Manali Manohar\"/>
    </mc:Choice>
  </mc:AlternateContent>
  <xr:revisionPtr revIDLastSave="0" documentId="13_ncr:1_{8A2152F0-92AA-4E17-957A-8EBA823DA99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P13" i="4"/>
  <c r="Q13" i="4" s="1"/>
  <c r="P12" i="4"/>
  <c r="Q12" i="4" s="1"/>
  <c r="P11" i="4"/>
  <c r="Q11" i="4" s="1"/>
  <c r="P10" i="4"/>
  <c r="Q10" i="4" s="1"/>
  <c r="P9" i="4"/>
  <c r="P8" i="4"/>
  <c r="P7" i="4"/>
  <c r="P6" i="4"/>
  <c r="Q5" i="4"/>
  <c r="P4" i="4"/>
  <c r="Q4" i="4" s="1"/>
  <c r="P3" i="4"/>
  <c r="P2" i="4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<sst xmlns="http://schemas.openxmlformats.org/spreadsheetml/2006/main" count="23" uniqueCount="20">
  <si>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</si>
  <si>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</si>
  <si>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</si>
  <si>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</si>
  <si>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</si>
  <si>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</si>
  <si>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</si>
  <si>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</si>
  <si>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</si>
  <si>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</si>
  <si>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</si>
  <si>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</si>
  <si>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</si>
  <si>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fmv</t>
  </si>
  <si>
    <t>mca</t>
  </si>
  <si>
    <t>rate</t>
  </si>
  <si>
    <t>f. no. 107, 1st floor, bldg. no. 17, malwani samruddhi chsl, shvaji raje complex, opp. Ekta nagar, kandivali west</t>
  </si>
  <si>
    <t>bua - mhada ltr</t>
  </si>
  <si>
    <t>ls - 35 to 40 lakhs</t>
  </si>
  <si>
    <t>yoc - 2001 - allt. Letter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</si>
</sst>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8BA73CD-51E8-4CD0-8C0D-5D30E48B1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D706B3D-8EB1-4AEE-831C-F7C728150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3EFF4-E5C9-48F0-96E5-BD1D6C44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F42CF3-97D4-4107-9B9F-0AB7ADFB6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A6842A-FABF-4ED3-8602-5F037DFEA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628350-D195-4B57-AD25-2C8FF29C0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D9F486-C15A-4C68-B56C-F1C38C28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5AF665-8BC8-473E-AEAF-0EDCBD47A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3"/>
  <sheetViews>
    <sheetView tabSelected="1" zoomScaleNormal="100" workbookViewId="0">
      <selection activeCell="G26" sqref="G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240</v>
      </c>
      <c r="C2" s="4">
        <f>B2*1.2</f>
        <v>288</v>
      </c>
      <c r="D2" s="4">
        <f t="shared" ref="D2:D13" si="2">C2*1.2</f>
        <v>345.59999999999997</v>
      </c>
      <c r="E2" s="5">
        <f t="shared" ref="E2:E13" si="3">R2</f>
        <v>4300000</v>
      </c>
      <c r="F2" s="10">
        <f t="shared" ref="F2:F13" si="4">ROUND((E2/B2),0)</f>
        <v>17917</v>
      </c>
      <c r="G2" s="10">
        <f t="shared" ref="G2:G13" si="5">ROUND((E2/C2),0)</f>
        <v>14931</v>
      </c>
      <c r="H2" s="10">
        <f t="shared" ref="H2:H13" si="6">ROUND((E2/D2),0)</f>
        <v>12442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3" si="8">O2/1.2</f>
        <v>0</v>
      </c>
      <c r="Q2">
        <v>240</v>
      </c>
      <c r="R2" s="2">
        <v>4300000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250</v>
      </c>
      <c r="C3" s="4">
        <f t="shared" ref="C3:C15" si="9">B3*1.2</f>
        <v>300</v>
      </c>
      <c r="D3" s="4">
        <f t="shared" si="2"/>
        <v>360</v>
      </c>
      <c r="E3" s="5">
        <f t="shared" si="3"/>
        <v>4100000</v>
      </c>
      <c r="F3" s="10">
        <f t="shared" si="4"/>
        <v>16400</v>
      </c>
      <c r="G3" s="15">
        <f t="shared" si="5"/>
        <v>13667</v>
      </c>
      <c r="H3" s="10">
        <f t="shared" si="6"/>
        <v>11389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250</v>
      </c>
      <c r="R3" s="2">
        <v>4100000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236.11111111111114</v>
      </c>
      <c r="C4" s="4">
        <f t="shared" si="9"/>
        <v>283.33333333333337</v>
      </c>
      <c r="D4" s="4">
        <f t="shared" si="2"/>
        <v>340.00000000000006</v>
      </c>
      <c r="E4" s="5">
        <f t="shared" si="3"/>
        <v>4020000</v>
      </c>
      <c r="F4" s="10">
        <f t="shared" si="4"/>
        <v>17026</v>
      </c>
      <c r="G4" s="10">
        <f t="shared" si="5"/>
        <v>14188</v>
      </c>
      <c r="H4" s="10">
        <f t="shared" si="6"/>
        <v>11824</v>
      </c>
      <c r="I4" s="4" t="e">
        <f>#REF!</f>
        <v>#REF!</v>
      </c>
      <c r="J4" s="4">
        <f t="shared" si="7"/>
        <v>0</v>
      </c>
      <c r="O4">
        <v>340</v>
      </c>
      <c r="P4">
        <f t="shared" si="8"/>
        <v>283.33333333333337</v>
      </c>
      <c r="Q4">
        <f t="shared" ref="Q2:Q13" si="10">P4/1.2</f>
        <v>236.11111111111114</v>
      </c>
      <c r="R4" s="2">
        <v>4020000</v>
      </c>
      <c r="S4" s="8"/>
      <c r="T4" s="8"/>
    </row>
    <row r="5" spans="1:20" x14ac:dyDescent="0.25">
      <c r="A5" s="4">
        <f t="shared" si="0"/>
        <v>0</v>
      </c>
      <c r="B5" s="4">
        <f t="shared" si="1"/>
        <v>395.83333333333337</v>
      </c>
      <c r="C5" s="4">
        <f t="shared" si="9"/>
        <v>475</v>
      </c>
      <c r="D5" s="4">
        <f t="shared" si="2"/>
        <v>570</v>
      </c>
      <c r="E5" s="5">
        <f t="shared" si="3"/>
        <v>5200000</v>
      </c>
      <c r="F5" s="10">
        <f t="shared" si="4"/>
        <v>13137</v>
      </c>
      <c r="G5" s="10">
        <f t="shared" si="5"/>
        <v>10947</v>
      </c>
      <c r="H5" s="10">
        <f t="shared" si="6"/>
        <v>9123</v>
      </c>
      <c r="I5" s="4" t="e">
        <f>#REF!</f>
        <v>#REF!</v>
      </c>
      <c r="J5" s="4">
        <f t="shared" si="7"/>
        <v>0</v>
      </c>
      <c r="O5">
        <v>0</v>
      </c>
      <c r="P5">
        <v>475</v>
      </c>
      <c r="Q5">
        <f t="shared" si="10"/>
        <v>395.83333333333337</v>
      </c>
      <c r="R5" s="2">
        <v>5200000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305</v>
      </c>
      <c r="C6" s="4">
        <f t="shared" si="9"/>
        <v>366</v>
      </c>
      <c r="D6" s="4">
        <f t="shared" si="2"/>
        <v>439.2</v>
      </c>
      <c r="E6" s="5">
        <f t="shared" si="3"/>
        <v>5200000</v>
      </c>
      <c r="F6" s="10">
        <f t="shared" si="4"/>
        <v>17049</v>
      </c>
      <c r="G6" s="10">
        <f t="shared" si="5"/>
        <v>14208</v>
      </c>
      <c r="H6" s="10">
        <f t="shared" si="6"/>
        <v>11840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305</v>
      </c>
      <c r="R6" s="2">
        <v>5200000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230</v>
      </c>
      <c r="C7" s="4">
        <f t="shared" si="9"/>
        <v>276</v>
      </c>
      <c r="D7" s="4">
        <f t="shared" si="2"/>
        <v>331.2</v>
      </c>
      <c r="E7" s="5">
        <f t="shared" si="3"/>
        <v>3600000</v>
      </c>
      <c r="F7" s="10">
        <f t="shared" si="4"/>
        <v>15652</v>
      </c>
      <c r="G7" s="15">
        <f t="shared" si="5"/>
        <v>13043</v>
      </c>
      <c r="H7" s="10">
        <f t="shared" si="6"/>
        <v>10870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230</v>
      </c>
      <c r="R7" s="2">
        <v>3600000</v>
      </c>
      <c r="S7" s="8"/>
      <c r="T7" s="8"/>
    </row>
    <row r="8" spans="1:20" x14ac:dyDescent="0.25">
      <c r="A8" s="4">
        <f t="shared" si="0"/>
        <v>0</v>
      </c>
      <c r="B8" s="4">
        <f t="shared" si="1"/>
        <v>210</v>
      </c>
      <c r="C8" s="4">
        <f t="shared" si="9"/>
        <v>252</v>
      </c>
      <c r="D8" s="4">
        <f t="shared" si="2"/>
        <v>302.39999999999998</v>
      </c>
      <c r="E8" s="5">
        <f t="shared" si="3"/>
        <v>3000000</v>
      </c>
      <c r="F8" s="10">
        <f t="shared" si="4"/>
        <v>14286</v>
      </c>
      <c r="G8" s="15">
        <f t="shared" si="5"/>
        <v>11905</v>
      </c>
      <c r="H8" s="10">
        <f t="shared" si="6"/>
        <v>9921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210</v>
      </c>
      <c r="R8" s="2">
        <v>3000000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225</v>
      </c>
      <c r="C9" s="4">
        <f t="shared" si="9"/>
        <v>270</v>
      </c>
      <c r="D9" s="4">
        <f t="shared" si="2"/>
        <v>324</v>
      </c>
      <c r="E9" s="5">
        <f t="shared" si="3"/>
        <v>3650000</v>
      </c>
      <c r="F9" s="10">
        <f t="shared" si="4"/>
        <v>16222</v>
      </c>
      <c r="G9" s="15">
        <f t="shared" si="5"/>
        <v>13519</v>
      </c>
      <c r="H9" s="10">
        <f t="shared" si="6"/>
        <v>11265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225</v>
      </c>
      <c r="R9" s="2">
        <v>3650000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5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5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5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8" spans="7:24" x14ac:dyDescent="0.25">
      <c r="G18" t="s">
        <v>16</v>
      </c>
    </row>
    <row r="19" spans="7:24" x14ac:dyDescent="0.25">
      <c r="G19" t="s">
        <v>17</v>
      </c>
      <c r="H19">
        <v>332</v>
      </c>
      <c r="J19" t="s">
        <v>14</v>
      </c>
      <c r="N19">
        <v>239</v>
      </c>
    </row>
    <row r="20" spans="7:24" x14ac:dyDescent="0.25">
      <c r="G20" t="s">
        <v>15</v>
      </c>
      <c r="H20">
        <v>12000</v>
      </c>
    </row>
    <row r="21" spans="7:24" x14ac:dyDescent="0.25">
      <c r="G21" t="s">
        <v>13</v>
      </c>
      <c r="H21">
        <f>H20*H19</f>
        <v>3984000</v>
      </c>
    </row>
    <row r="24" spans="7:24" x14ac:dyDescent="0.25">
      <c r="G24" t="s">
        <v>18</v>
      </c>
      <c r="P24" s="11"/>
      <c r="Q24" s="11"/>
      <c r="R24" s="13"/>
      <c r="S24" s="11"/>
      <c r="T24" s="11"/>
      <c r="U24" s="11"/>
      <c r="V24" s="11"/>
      <c r="W24" s="11"/>
      <c r="X24" s="11"/>
    </row>
    <row r="25" spans="7:24" x14ac:dyDescent="0.25">
      <c r="G25" t="s">
        <v>19</v>
      </c>
      <c r="P25" s="11"/>
      <c r="Q25" s="14"/>
      <c r="R25" s="14"/>
      <c r="S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S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S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S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S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S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S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11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11"/>
      <c r="T33" s="11"/>
      <c r="U33" s="11"/>
      <c r="V33" s="11"/>
      <c r="W33" s="11"/>
      <c r="X33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2023-08-14T04:23:46Z</dcterms:modified>
</cp:coreProperties>
</file>